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10" yWindow="45" windowWidth="13995" windowHeight="7860" tabRatio="684" firstSheet="21" activeTab="23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4 сент (4)" sheetId="120" r:id="rId14"/>
    <sheet name="13 сент (4)" sheetId="128" r:id="rId15"/>
    <sheet name="26 сент (3)" sheetId="118" r:id="rId16"/>
    <sheet name="9 сент (2)" sheetId="117" r:id="rId17"/>
    <sheet name="20 сент (5)" sheetId="124" r:id="rId18"/>
    <sheet name="12,10,2022" sheetId="129" r:id="rId19"/>
    <sheet name="27 сент (5)" sheetId="130" r:id="rId20"/>
    <sheet name="13,10,2022" sheetId="123" r:id="rId21"/>
    <sheet name="16 сент (4)" sheetId="132" r:id="rId22"/>
    <sheet name="30 сент (3)" sheetId="122" r:id="rId23"/>
    <sheet name="14.10.2022" sheetId="126" r:id="rId24"/>
    <sheet name="29 сент (4)" sheetId="131" r:id="rId25"/>
    <sheet name="22 сент (3)" sheetId="127" r:id="rId26"/>
    <sheet name="23 сент (2)" sheetId="121" r:id="rId27"/>
    <sheet name="8 сент" sheetId="116" r:id="rId28"/>
    <sheet name="7 сент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8">'12,10,2022'!$A$1:$K$33</definedName>
    <definedName name="_xlnm.Print_Area" localSheetId="14">'13 сент (4)'!$A$1:$K$33</definedName>
    <definedName name="_xlnm.Print_Area" localSheetId="20">'13,10,2022'!$A$1:$K$34</definedName>
    <definedName name="_xlnm.Print_Area" localSheetId="13">'14 сент (4)'!$A$1:$K$33</definedName>
    <definedName name="_xlnm.Print_Area" localSheetId="23">'14.10.2022'!$A$1:$K$33</definedName>
    <definedName name="_xlnm.Print_Area" localSheetId="21">'16 сент (4)'!$A$1:$K$33</definedName>
    <definedName name="_xlnm.Print_Area" localSheetId="17">'20 сент (5)'!$A$1:$K$33</definedName>
    <definedName name="_xlnm.Print_Area" localSheetId="25">'22 сент (3)'!$A$1:$K$33</definedName>
    <definedName name="_xlnm.Print_Area" localSheetId="26">'23 сент (2)'!$A$1:$K$33</definedName>
    <definedName name="_xlnm.Print_Area" localSheetId="15">'26 сент (3)'!$A$1:$K$33</definedName>
    <definedName name="_xlnm.Print_Area" localSheetId="19">'27 сент (5)'!$A$1:$K$33</definedName>
    <definedName name="_xlnm.Print_Area" localSheetId="24">'29 сент (4)'!$A$1:$K$33</definedName>
    <definedName name="_xlnm.Print_Area" localSheetId="22">'30 сент (3)'!$A$1:$K$33</definedName>
    <definedName name="_xlnm.Print_Area" localSheetId="28">'7 сент'!$A$1:$K$31</definedName>
    <definedName name="_xlnm.Print_Area" localSheetId="27">'8 сент'!$A$1:$K$33</definedName>
    <definedName name="_xlnm.Print_Area" localSheetId="16">'9 сент (2)'!$A$1:$K$33</definedName>
  </definedNames>
  <calcPr calcId="162913" refMode="R1C1"/>
  <fileRecoveryPr repairLoad="1"/>
</workbook>
</file>

<file path=xl/calcChain.xml><?xml version="1.0" encoding="utf-8"?>
<calcChain xmlns="http://schemas.openxmlformats.org/spreadsheetml/2006/main">
  <c r="G23" i="126" l="1"/>
  <c r="G22" i="126"/>
  <c r="F22" i="126"/>
  <c r="G21" i="126"/>
  <c r="G20" i="126"/>
  <c r="G19" i="126"/>
  <c r="G18" i="126"/>
  <c r="G21" i="123" l="1"/>
  <c r="G20" i="123"/>
  <c r="G19" i="123"/>
  <c r="C18" i="123"/>
  <c r="G18" i="123" s="1"/>
  <c r="G20" i="129" l="1"/>
  <c r="G19" i="129"/>
  <c r="G18" i="129"/>
  <c r="C25" i="129"/>
  <c r="G24" i="125" l="1"/>
  <c r="G22" i="125"/>
  <c r="G21" i="125"/>
  <c r="G20" i="125"/>
  <c r="G19" i="125"/>
  <c r="G18" i="125"/>
  <c r="E29" i="132" l="1"/>
  <c r="K25" i="132"/>
  <c r="K30" i="132" s="1"/>
  <c r="I25" i="132"/>
  <c r="G25" i="132"/>
  <c r="G30" i="132" s="1"/>
  <c r="C25" i="132"/>
  <c r="I16" i="132"/>
  <c r="I30" i="132" s="1"/>
  <c r="E16" i="132"/>
  <c r="E30" i="132" s="1"/>
  <c r="C16" i="132"/>
  <c r="C30" i="132" l="1"/>
  <c r="E29" i="131"/>
  <c r="K25" i="131"/>
  <c r="K30" i="131" s="1"/>
  <c r="I25" i="131"/>
  <c r="G25" i="131"/>
  <c r="G30" i="131" s="1"/>
  <c r="C25" i="131"/>
  <c r="I16" i="131"/>
  <c r="E16" i="131"/>
  <c r="E30" i="131" s="1"/>
  <c r="C16" i="131"/>
  <c r="I30" i="131" l="1"/>
  <c r="C30" i="131"/>
  <c r="E29" i="130"/>
  <c r="K25" i="130"/>
  <c r="K30" i="130" s="1"/>
  <c r="I25" i="130"/>
  <c r="G25" i="130"/>
  <c r="G30" i="130" s="1"/>
  <c r="C25" i="130"/>
  <c r="I16" i="130"/>
  <c r="E16" i="130"/>
  <c r="E30" i="130" s="1"/>
  <c r="C16" i="130"/>
  <c r="C30" i="130" s="1"/>
  <c r="I30" i="130" l="1"/>
  <c r="E29" i="129"/>
  <c r="K25" i="129"/>
  <c r="K30" i="129" s="1"/>
  <c r="I25" i="129"/>
  <c r="G25" i="129"/>
  <c r="G30" i="129" s="1"/>
  <c r="I16" i="129"/>
  <c r="E16" i="129"/>
  <c r="C16" i="129"/>
  <c r="E30" i="129" l="1"/>
  <c r="I30" i="129"/>
  <c r="C30" i="129"/>
  <c r="E29" i="128"/>
  <c r="K25" i="128"/>
  <c r="K30" i="128" s="1"/>
  <c r="I25" i="128"/>
  <c r="G25" i="128"/>
  <c r="G30" i="128" s="1"/>
  <c r="C25" i="128"/>
  <c r="I16" i="128"/>
  <c r="E16" i="128"/>
  <c r="E30" i="128" s="1"/>
  <c r="C16" i="128"/>
  <c r="C30" i="128" l="1"/>
  <c r="I30" i="128"/>
  <c r="E29" i="127"/>
  <c r="K25" i="127"/>
  <c r="K30" i="127" s="1"/>
  <c r="I25" i="127"/>
  <c r="G25" i="127"/>
  <c r="G30" i="127" s="1"/>
  <c r="C25" i="127"/>
  <c r="I16" i="127"/>
  <c r="E16" i="127"/>
  <c r="E30" i="127" s="1"/>
  <c r="C16" i="127"/>
  <c r="C30" i="127" l="1"/>
  <c r="I30" i="127"/>
  <c r="K25" i="126"/>
  <c r="K30" i="126" s="1"/>
  <c r="I25" i="126"/>
  <c r="G25" i="126"/>
  <c r="G30" i="126" s="1"/>
  <c r="C25" i="126"/>
  <c r="I16" i="126"/>
  <c r="E16" i="126"/>
  <c r="E30" i="126" s="1"/>
  <c r="C16" i="126"/>
  <c r="I30" i="126" l="1"/>
  <c r="C30" i="126"/>
  <c r="E29" i="125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E30" i="122" s="1"/>
  <c r="C16" i="122"/>
  <c r="I30" i="122" l="1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E30" i="119" s="1"/>
  <c r="C16" i="119"/>
  <c r="C30" i="119" s="1"/>
  <c r="I30" i="119" l="1"/>
  <c r="E29" i="118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<sst xmlns="http://schemas.openxmlformats.org/spreadsheetml/2006/main" count="4024" uniqueCount="556">
  <si>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</si>
  <si>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</si>
  <si>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</si>
  <si>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</si>
  <si>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</si>
  <si>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</si>
  <si>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</si>
  <si>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</si>
  <si>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</si>
  <si>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</si>
  <si>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</si>
  <si>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</si>
  <si>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</si>
  <si>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</si>
  <si>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</si>
  <si>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</si>
  <si>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</si>
  <si>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</si>
  <si>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</si>
  <si>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</si>
  <si>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</si>
  <si>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</si>
  <si>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</si>
  <si>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</si>
  <si>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</si>
  <si>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</si>
  <si>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</si>
  <si>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</si>
  <si>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</si>
  <si>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</si>
  <si>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</si>
  <si>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</si>
  <si>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</si>
  <si>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</si>
  <si>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</si>
  <si>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</si>
  <si>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</si>
  <si>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</si>
  <si>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</si>
  <si>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</si>
  <si>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</si>
  <si>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</si>
  <si>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</si>
  <si>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</si>
  <si>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</si>
  <si>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</si>
  <si>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</si>
  <si>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</si>
  <si>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</si>
  <si>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</si>
  <si>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</si>
  <si>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</si>
  <si>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</si>
  <si>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</si>
  <si>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</si>
  <si>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</si>
  <si>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</si>
  <si>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</si>
  <si>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</si>
  <si>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</si>
  <si>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</si>
  <si>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</si>
  <si>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</si>
  <si>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</si>
  <si>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</si>
  <si>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</si>
  <si>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</si>
  <si>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</si>
  <si>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</si>
  <si>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</si>
  <si>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</si>
  <si>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</si>
  <si>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</si>
  <si>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</si>
  <si>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</si>
  <si>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</si>
  <si>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</si>
  <si>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</si>
  <si>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</si>
  <si>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</si>
  <si>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</si>
  <si>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</si>
  <si>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</si>
  <si>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</si>
  <si>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</si>
  <si>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</si>
  <si>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</si>
  <si>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</si>
  <si>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</si>
  <si>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</si>
  <si>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</si>
  <si>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</si>
  <si>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</si>
  <si>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</si>
  <si>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</si>
  <si>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</si>
  <si>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</si>
  <si>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</si>
  <si>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</si>
  <si>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</si>
  <si>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</si>
  <si>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</si>
  <si>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</si>
  <si>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</si>
  <si>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</si>
  <si>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</si>
  <si>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</si>
  <si>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</si>
  <si>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</si>
  <si>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</si>
  <si>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</si>
  <si>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</si>
  <si>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</si>
  <si>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</si>
  <si>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</si>
  <si>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</si>
  <si>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</si>
  <si>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</si>
  <si>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</si>
  <si>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</si>
  <si>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</si>
  <si>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</si>
  <si>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</si>
  <si>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</si>
  <si>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</si>
  <si>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</si>
  <si>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</si>
  <si>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</si>
  <si>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</si>
  <si>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</si>
  <si>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</si>
  <si>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</si>
  <si>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</si>
  <si>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</si>
  <si>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</si>
  <si>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</si>
  <si>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</si>
  <si>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</si>
  <si>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</si>
  <si>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</si>
  <si>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</si>
  <si>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</si>
  <si>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</si>
  <si>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</si>
  <si>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</si>
  <si>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</si>
  <si>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</si>
  <si>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</si>
  <si>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</si>
  <si>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</si>
  <si>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</si>
  <si>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</si>
  <si>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</si>
  <si>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</si>
  <si>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</si>
  <si>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</si>
  <si>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</si>
  <si>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</si>
  <si>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</si>
  <si>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</si>
  <si>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</si>
  <si>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</si>
  <si>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</si>
  <si>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</si>
  <si>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</si>
  <si>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</si>
  <si>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</si>
  <si>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</si>
  <si>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</si>
  <si>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</si>
  <si>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</si>
  <si>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</si>
  <si>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</si>
  <si>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</si>
  <si>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</si>
  <si>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</si>
  <si>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</si>
  <si>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</si>
  <si>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</si>
  <si>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</si>
  <si>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</si>
  <si>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</si>
  <si>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</si>
  <si>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</si>
  <si>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</si>
  <si>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</si>
  <si>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</si>
  <si>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</si>
  <si>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</si>
  <si>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</si>
  <si>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</si>
  <si>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</si>
  <si>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</si>
  <si>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</si>
  <si>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</si>
  <si>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</si>
  <si>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</si>
  <si>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</si>
  <si>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</si>
  <si>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</si>
  <si>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</si>
  <si>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</si>
  <si>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</si>
  <si>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</si>
  <si>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</si>
  <si>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</si>
  <si>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</si>
  <si>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</si>
  <si>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</si>
  <si>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</si>
  <si>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</si>
  <si>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</si>
  <si>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</si>
  <si>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</si>
  <si>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</si>
  <si>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</si>
  <si>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</si>
  <si>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</si>
  <si>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</si>
  <si>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</si>
  <si>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</si>
  <si>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</si>
  <si>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</si>
  <si>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</si>
  <si>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</si>
  <si>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</si>
  <si>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</si>
  <si>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</si>
  <si>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</si>
  <si>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</si>
  <si>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</si>
  <si>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</si>
  <si>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</si>
  <si>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</si>
  <si>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</si>
  <si>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</si>
  <si>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</si>
  <si>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</si>
  <si>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</si>
  <si>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</si>
  <si>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</si>
  <si>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</si>
  <si>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</si>
  <si>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</si>
  <si>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</si>
  <si>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</si>
  <si>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</si>
  <si>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</si>
  <si>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</si>
  <si>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</si>
  <si>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</si>
  <si>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</si>
  <si>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</si>
  <si>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</si>
  <si>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</si>
  <si>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</si>
  <si>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</si>
  <si>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</si>
  <si>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</si>
  <si>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</si>
  <si>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</si>
  <si>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</si>
  <si>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</si>
  <si>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</si>
  <si>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</si>
  <si>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</si>
  <si>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</si>
  <si>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</si>
  <si>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</si>
  <si>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</si>
  <si>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</si>
  <si>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</si>
  <si>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</si>
  <si>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</si>
  <si>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</si>
  <si>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</si>
  <si>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</si>
  <si>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</si>
  <si>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</si>
  <si>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</si>
  <si>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</si>
  <si>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</si>
  <si>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</si>
  <si>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</si>
  <si>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</si>
  <si>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</si>
  <si>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</si>
  <si>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</si>
  <si>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</si>
  <si>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</si>
  <si>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</si>
  <si>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</si>
  <si>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</si>
  <si>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</si>
  <si>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</si>
  <si>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</si>
  <si>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</si>
  <si>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</si>
  <si>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</si>
  <si>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</si>
  <si>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</si>
  <si>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</si>
  <si>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</si>
  <si>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</si>
  <si>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</si>
  <si>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</si>
  <si>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</si>
  <si>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</si>
  <si>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</si>
  <si>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</si>
  <si>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</si>
  <si>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</si>
  <si>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</si>
  <si>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</si>
  <si>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</si>
  <si>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</si>
  <si>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</si>
  <si>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</si>
  <si>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</si>
  <si>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</si>
  <si>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</si>
  <si>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</si>
  <si>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</si>
  <si>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</si>
  <si>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</si>
  <si>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</si>
  <si>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</si>
  <si>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</si>
  <si>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</si>
  <si>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</si>
  <si>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</si>
  <si>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</si>
  <si>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</si>
  <si>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</si>
  <si>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</si>
  <si>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</si>
  <si>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</si>
  <si>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</si>
  <si>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</si>
  <si>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</si>
  <si>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</si>
  <si>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</si>
  <si>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</si>
  <si>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</si>
  <si>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</si>
  <si>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</si>
  <si>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</si>
  <si>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</si>
  <si>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</si>
  <si>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</si>
  <si>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</si>
  <si>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</si>
  <si>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</si>
  <si>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</si>
  <si>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</si>
  <si>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</si>
  <si>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</si>
  <si>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</si>
  <si>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</si>
  <si>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</si>
  <si>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</si>
  <si>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</si>
  <si>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</si>
  <si>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</si>
  <si>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</si>
  <si>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</si>
  <si>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</si>
  <si>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</si>
  <si>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</si>
  <si>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</si>
  <si>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</si>
  <si>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</si>
  <si>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</si>
  <si>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</si>
  <si>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</si>
  <si>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</si>
  <si>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</si>
  <si>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</si>
  <si>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</si>
  <si>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</si>
  <si>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</si>
  <si>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</si>
  <si>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</si>
  <si>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</si>
  <si>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</si>
  <si>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</si>
  <si>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</si>
  <si>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</si>
  <si>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</si>
  <si>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</si>
  <si>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</si>
  <si>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</si>
  <si>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</si>
  <si>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</si>
  <si>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</si>
  <si>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</si>
  <si>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</si>
  <si>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</si>
  <si>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</si>
  <si>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</si>
  <si>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</si>
  <si>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</si>
  <si>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</si>
  <si>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</si>
  <si>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</si>
  <si>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</si>
  <si>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</si>
  <si>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</si>
  <si>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</si>
  <si>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</si>
  <si>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</si>
  <si>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</si>
  <si>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</si>
  <si>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</si>
  <si>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</si>
  <si>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</si>
  <si>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</si>
  <si>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</si>
  <si>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</si>
  <si>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</si>
  <si>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</si>
  <si>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</si>
  <si>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</si>
  <si>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</si>
  <si>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</si>
  <si>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</si>
  <si>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</si>
  <si>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</si>
  <si>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</si>
  <si>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</si>
  <si>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</si>
  <si>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</si>
  <si>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</si>
  <si>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</si>
  <si>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</si>
  <si>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</si>
  <si>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</si>
  <si>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</si>
  <si>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</si>
  <si>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</si>
  <si>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</si>
  <si>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</si>
  <si>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</si>
  <si>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</si>
  <si>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</si>
  <si>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</si>
  <si>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</si>
  <si>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</si>
  <si>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</si>
  <si>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</si>
  <si>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</si>
  <si>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</si>
  <si>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</si>
  <si>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</si>
  <si>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</si>
  <si>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</si>
  <si>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</si>
  <si>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</si>
  <si>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</si>
  <si>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</si>
  <si>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</si>
  <si>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</si>
  <si>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</si>
  <si>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</si>
  <si>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</si>
  <si>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</si>
  <si>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</si>
  <si>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</si>
  <si>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</si>
  <si>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</si>
  <si>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</si>
  <si>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</si>
  <si>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</si>
  <si>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</si>
  <si>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</si>
  <si>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</si>
  <si>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</si>
  <si>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</si>
  <si>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</si>
  <si>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</si>
  <si>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</si>
  <si>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</si>
  <si>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</si>
  <si>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</si>
  <si>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</si>
  <si>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</si>
  <si>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</si>
  <si>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</si>
  <si>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</si>
  <si>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</si>
  <si>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</si>
  <si>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</si>
  <si>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9  СЕНТЯБРЯ 2022 г.</t>
  </si>
  <si>
    <t>Чай с с молоком</t>
  </si>
  <si>
    <t>40/10</t>
  </si>
  <si>
    <t>119/5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</si>
  <si>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</si>
  <si>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</si>
  <si>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</si>
  <si>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</si>
  <si>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</si>
  <si>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</si>
  <si>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</si>
  <si>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</si>
  <si>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</si>
  <si>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</si>
  <si>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</si>
  <si>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</si>
  <si>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</si>
  <si>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</si>
  <si>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</si>
  <si>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</si>
  <si>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</si>
  <si>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16  СЕНТЯБРЯ 2022 г.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</si>
  <si>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</si>
  <si>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</si>
  <si>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</si>
  <si>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</si>
  <si>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</si>
  <si>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</si>
  <si>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</si>
  <si>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</si>
  <si>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</si>
  <si>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</si>
  <si>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23  СЕНТЯБРЯ 2022 г.</t>
  </si>
  <si>
    <t>Печенье молочное</t>
  </si>
  <si>
    <t>Котлета Ромштекс</t>
  </si>
  <si>
    <t>43/10</t>
  </si>
  <si>
    <t>26  СЕНТЯБРЯ 2022 г.</t>
  </si>
  <si>
    <t>Биточки Домашние</t>
  </si>
  <si>
    <t>Вареники отварные с маслом</t>
  </si>
  <si>
    <t>114/2</t>
  </si>
  <si>
    <t>112/5</t>
  </si>
  <si>
    <t>32</t>
  </si>
  <si>
    <t>27  СЕНТЯБРЯ 2022 г.</t>
  </si>
  <si>
    <t>30/19</t>
  </si>
  <si>
    <t>29  СЕНТЯБРЯ 2022 г.</t>
  </si>
  <si>
    <t xml:space="preserve">Каща гречневая на молоке </t>
  </si>
  <si>
    <t>140/5</t>
  </si>
  <si>
    <t>198/5</t>
  </si>
  <si>
    <t>30  СЕНТЯБРЯ 2022 г.</t>
  </si>
  <si>
    <t>11  октября 2022 г.</t>
  </si>
  <si>
    <t>Булочка Сахарное</t>
  </si>
  <si>
    <t>Биточки домашнии</t>
  </si>
  <si>
    <t>Банан</t>
  </si>
  <si>
    <t>Котлета веста</t>
  </si>
  <si>
    <t>12 октября 2022 г.</t>
  </si>
  <si>
    <t>Отварная курица</t>
  </si>
  <si>
    <t>130/20</t>
  </si>
  <si>
    <t>13 октября 2022 г.</t>
  </si>
  <si>
    <t>вареники</t>
  </si>
  <si>
    <t>135/3</t>
  </si>
  <si>
    <t>апельсин</t>
  </si>
  <si>
    <t>135/4</t>
  </si>
  <si>
    <t>Голубцы</t>
  </si>
  <si>
    <t>14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</si>
</sst>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206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6" t="s">
        <v>5</v>
      </c>
      <c r="C7" s="226" t="s">
        <v>6</v>
      </c>
      <c r="D7" s="226" t="s">
        <v>5</v>
      </c>
      <c r="E7" s="226" t="s">
        <v>6</v>
      </c>
      <c r="F7" s="226" t="s">
        <v>5</v>
      </c>
      <c r="G7" s="226" t="s">
        <v>6</v>
      </c>
      <c r="H7" s="226" t="s">
        <v>5</v>
      </c>
      <c r="I7" s="226" t="s">
        <v>6</v>
      </c>
      <c r="J7" s="226" t="s">
        <v>5</v>
      </c>
      <c r="K7" s="22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517</v>
      </c>
      <c r="B9" s="192"/>
      <c r="C9" s="192"/>
      <c r="D9" s="193">
        <v>110</v>
      </c>
      <c r="E9" s="193">
        <v>25.42</v>
      </c>
      <c r="F9" s="194"/>
      <c r="G9" s="194"/>
      <c r="H9" s="194"/>
      <c r="I9" s="194"/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3.32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518</v>
      </c>
      <c r="B11" s="192" t="s">
        <v>519</v>
      </c>
      <c r="C11" s="192">
        <v>36.020000000000003</v>
      </c>
      <c r="D11" s="193"/>
      <c r="E11" s="193"/>
      <c r="F11" s="194"/>
      <c r="G11" s="194"/>
      <c r="H11" s="194" t="s">
        <v>519</v>
      </c>
      <c r="I11" s="194">
        <v>35.94</v>
      </c>
      <c r="J11" s="194"/>
      <c r="K11" s="194"/>
    </row>
    <row r="12" spans="1:12" x14ac:dyDescent="0.25">
      <c r="A12" s="191" t="s">
        <v>516</v>
      </c>
      <c r="B12" s="192">
        <v>50</v>
      </c>
      <c r="C12" s="192">
        <v>11</v>
      </c>
      <c r="D12" s="193"/>
      <c r="E12" s="193"/>
      <c r="F12" s="194"/>
      <c r="G12" s="194"/>
      <c r="H12" s="194">
        <v>55</v>
      </c>
      <c r="I12" s="194">
        <v>12.1</v>
      </c>
      <c r="J12" s="194"/>
      <c r="K12" s="194"/>
    </row>
    <row r="13" spans="1:12" x14ac:dyDescent="0.25">
      <c r="A13" s="191" t="s">
        <v>63</v>
      </c>
      <c r="B13" s="192">
        <v>65</v>
      </c>
      <c r="C13" s="192">
        <v>8.52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28.740000000000002</v>
      </c>
      <c r="F16" s="196"/>
      <c r="G16" s="196"/>
      <c r="H16" s="196"/>
      <c r="I16" s="197">
        <f>SUM(I9:I15)</f>
        <v>64.599999999999994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101</v>
      </c>
      <c r="B18" s="196">
        <v>250</v>
      </c>
      <c r="C18" s="196">
        <v>34.04</v>
      </c>
      <c r="D18" s="194"/>
      <c r="E18" s="194"/>
      <c r="F18" s="194">
        <v>250</v>
      </c>
      <c r="G18" s="194">
        <f>C18</f>
        <v>34.04</v>
      </c>
      <c r="H18" s="194">
        <v>250</v>
      </c>
      <c r="I18" s="194">
        <v>35.76</v>
      </c>
      <c r="J18" s="194">
        <v>250</v>
      </c>
      <c r="K18" s="194">
        <v>35.36</v>
      </c>
    </row>
    <row r="19" spans="1:11" x14ac:dyDescent="0.25">
      <c r="A19" s="200" t="s">
        <v>317</v>
      </c>
      <c r="B19" s="193">
        <v>200</v>
      </c>
      <c r="C19" s="193">
        <v>8.3800000000000008</v>
      </c>
      <c r="D19" s="194"/>
      <c r="E19" s="194"/>
      <c r="F19" s="194">
        <v>200</v>
      </c>
      <c r="G19" s="194">
        <f>C19</f>
        <v>8.3800000000000008</v>
      </c>
      <c r="H19" s="194">
        <v>200</v>
      </c>
      <c r="I19" s="194">
        <v>12.77</v>
      </c>
      <c r="J19" s="194">
        <v>200</v>
      </c>
      <c r="K19" s="194">
        <v>12.77</v>
      </c>
    </row>
    <row r="20" spans="1:11" x14ac:dyDescent="0.25">
      <c r="A20" s="200" t="s">
        <v>543</v>
      </c>
      <c r="B20" s="193">
        <v>80</v>
      </c>
      <c r="C20" s="193">
        <v>20.67</v>
      </c>
      <c r="D20" s="194"/>
      <c r="E20" s="194"/>
      <c r="F20" s="194">
        <v>80</v>
      </c>
      <c r="G20" s="194">
        <f>C20</f>
        <v>20.67</v>
      </c>
      <c r="H20" s="194">
        <v>80</v>
      </c>
      <c r="I20" s="194">
        <v>20.67</v>
      </c>
      <c r="J20" s="194">
        <v>80</v>
      </c>
      <c r="K20" s="194">
        <v>20.67</v>
      </c>
    </row>
    <row r="21" spans="1:11" x14ac:dyDescent="0.25">
      <c r="A21" s="191" t="s">
        <v>207</v>
      </c>
      <c r="B21" s="193">
        <v>200</v>
      </c>
      <c r="C21" s="193">
        <v>3.46</v>
      </c>
      <c r="D21" s="194"/>
      <c r="E21" s="194"/>
      <c r="F21" s="194">
        <v>200</v>
      </c>
      <c r="G21" s="194">
        <f>C21</f>
        <v>3.46</v>
      </c>
      <c r="H21" s="194"/>
      <c r="I21" s="194"/>
      <c r="J21" s="194"/>
      <c r="K21" s="194"/>
    </row>
    <row r="22" spans="1:11" x14ac:dyDescent="0.25">
      <c r="A22" s="241" t="s">
        <v>544</v>
      </c>
      <c r="B22" s="193">
        <v>66</v>
      </c>
      <c r="C22" s="193">
        <v>8.25</v>
      </c>
      <c r="D22" s="194"/>
      <c r="E22" s="194"/>
      <c r="F22" s="194">
        <v>66</v>
      </c>
      <c r="G22" s="194">
        <f>C22</f>
        <v>8.25</v>
      </c>
      <c r="H22" s="194"/>
      <c r="I22" s="194"/>
      <c r="J22" s="194"/>
      <c r="K22" s="194"/>
    </row>
    <row r="23" spans="1:11" x14ac:dyDescent="0.25">
      <c r="A23" s="241" t="s">
        <v>28</v>
      </c>
      <c r="B23" s="193"/>
      <c r="C23" s="193"/>
      <c r="D23" s="194"/>
      <c r="E23" s="194"/>
      <c r="F23" s="194"/>
      <c r="G23" s="194"/>
      <c r="H23" s="194">
        <v>200</v>
      </c>
      <c r="I23" s="194">
        <v>19</v>
      </c>
      <c r="J23" s="194">
        <v>200</v>
      </c>
      <c r="K23" s="194">
        <v>19</v>
      </c>
    </row>
    <row r="24" spans="1:11" x14ac:dyDescent="0.25">
      <c r="A24" s="200" t="s">
        <v>40</v>
      </c>
      <c r="B24" s="193">
        <v>50</v>
      </c>
      <c r="C24" s="193">
        <v>3.2</v>
      </c>
      <c r="D24" s="194"/>
      <c r="E24" s="194"/>
      <c r="F24" s="194">
        <v>50</v>
      </c>
      <c r="G24" s="194">
        <f>C24</f>
        <v>3.2</v>
      </c>
      <c r="H24" s="194">
        <v>50</v>
      </c>
      <c r="I24" s="194">
        <v>3.2</v>
      </c>
      <c r="J24" s="194">
        <v>50</v>
      </c>
      <c r="K24" s="194">
        <v>3.2</v>
      </c>
    </row>
    <row r="25" spans="1:11" x14ac:dyDescent="0.25">
      <c r="A25" s="195" t="s">
        <v>77</v>
      </c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91.4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542</v>
      </c>
      <c r="B27" s="201"/>
      <c r="C27" s="201"/>
      <c r="D27" s="202">
        <v>50</v>
      </c>
      <c r="E27" s="194">
        <v>7.8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11.26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25"/>
      <c r="E30" s="197">
        <f>E16+E25+E29</f>
        <v>40</v>
      </c>
      <c r="F30" s="225"/>
      <c r="G30" s="197">
        <f>G16+G25+G29</f>
        <v>78</v>
      </c>
      <c r="H30" s="225"/>
      <c r="I30" s="197">
        <f>I16+I25+I29</f>
        <v>156</v>
      </c>
      <c r="J30" s="22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124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499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500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506</v>
      </c>
      <c r="B9" s="192" t="s">
        <v>503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503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510</v>
      </c>
      <c r="C10" s="192">
        <v>6.7</v>
      </c>
      <c r="D10" s="216" t="s">
        <v>508</v>
      </c>
      <c r="E10" s="193">
        <v>9.1999999999999993</v>
      </c>
      <c r="F10" s="194"/>
      <c r="G10" s="194"/>
      <c r="H10" s="194" t="s">
        <v>507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512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509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9:K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2" t="s">
        <v>5</v>
      </c>
      <c r="C7" s="232" t="s">
        <v>6</v>
      </c>
      <c r="D7" s="232" t="s">
        <v>5</v>
      </c>
      <c r="E7" s="232" t="s">
        <v>6</v>
      </c>
      <c r="F7" s="232" t="s">
        <v>5</v>
      </c>
      <c r="G7" s="232" t="s">
        <v>6</v>
      </c>
      <c r="H7" s="232" t="s">
        <v>5</v>
      </c>
      <c r="I7" s="232" t="s">
        <v>6</v>
      </c>
      <c r="J7" s="232" t="s">
        <v>5</v>
      </c>
      <c r="K7" s="23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504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31"/>
      <c r="E30" s="197">
        <f>E16+E25+E29</f>
        <v>40</v>
      </c>
      <c r="F30" s="231"/>
      <c r="G30" s="197">
        <f>G16+G25+G29</f>
        <v>78.000000000000014</v>
      </c>
      <c r="H30" s="231"/>
      <c r="I30" s="197">
        <f>I16+I25+I29</f>
        <v>156</v>
      </c>
      <c r="J30" s="231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>SUM(C9:C13)</f>
        <v>56.000000000000007</v>
      </c>
      <c r="D14" s="196"/>
      <c r="E14" s="197">
        <f>SUM(E9:E13)</f>
        <v>20.3</v>
      </c>
      <c r="F14" s="196"/>
      <c r="G14" s="196"/>
      <c r="H14" s="196"/>
      <c r="I14" s="197">
        <f>SUM(I9:I13)</f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33</v>
      </c>
      <c r="B16" s="196">
        <v>250</v>
      </c>
      <c r="C16" s="196">
        <v>26.4</v>
      </c>
      <c r="D16" s="194"/>
      <c r="E16" s="194"/>
      <c r="F16" s="196">
        <v>250</v>
      </c>
      <c r="G16" s="196">
        <v>26.4</v>
      </c>
      <c r="H16" s="194">
        <v>250</v>
      </c>
      <c r="I16" s="194">
        <v>26.4</v>
      </c>
      <c r="J16" s="194">
        <v>250</v>
      </c>
      <c r="K16" s="194">
        <v>26.4</v>
      </c>
    </row>
    <row r="17" spans="1:11" x14ac:dyDescent="0.25">
      <c r="A17" s="200" t="s">
        <v>359</v>
      </c>
      <c r="B17" s="193">
        <v>200</v>
      </c>
      <c r="C17" s="193">
        <v>11.6</v>
      </c>
      <c r="D17" s="194"/>
      <c r="E17" s="194"/>
      <c r="F17" s="193">
        <v>200</v>
      </c>
      <c r="G17" s="193">
        <v>11.6</v>
      </c>
      <c r="H17" s="194">
        <v>200</v>
      </c>
      <c r="I17" s="194">
        <v>11.6</v>
      </c>
      <c r="J17" s="194">
        <v>200</v>
      </c>
      <c r="K17" s="194">
        <v>11.6</v>
      </c>
    </row>
    <row r="18" spans="1:11" x14ac:dyDescent="0.25">
      <c r="A18" s="200" t="s">
        <v>526</v>
      </c>
      <c r="B18" s="193">
        <v>80</v>
      </c>
      <c r="C18" s="193">
        <v>20.6</v>
      </c>
      <c r="D18" s="194"/>
      <c r="E18" s="194"/>
      <c r="F18" s="193">
        <v>80</v>
      </c>
      <c r="G18" s="193">
        <v>20.6</v>
      </c>
      <c r="H18" s="194">
        <v>80</v>
      </c>
      <c r="I18" s="194">
        <v>20.6</v>
      </c>
      <c r="J18" s="194">
        <v>80</v>
      </c>
      <c r="K18" s="194">
        <v>20.6</v>
      </c>
    </row>
    <row r="19" spans="1:11" x14ac:dyDescent="0.25">
      <c r="A19" s="200" t="s">
        <v>259</v>
      </c>
      <c r="B19" s="193">
        <v>50</v>
      </c>
      <c r="C19" s="193">
        <v>5.7</v>
      </c>
      <c r="D19" s="194"/>
      <c r="E19" s="194"/>
      <c r="F19" s="193">
        <v>50</v>
      </c>
      <c r="G19" s="193">
        <v>5.7</v>
      </c>
      <c r="H19" s="194">
        <v>50</v>
      </c>
      <c r="I19" s="194">
        <v>5.7</v>
      </c>
      <c r="J19" s="194">
        <v>50</v>
      </c>
      <c r="K19" s="194">
        <v>5.7</v>
      </c>
    </row>
    <row r="20" spans="1:11" x14ac:dyDescent="0.25">
      <c r="A20" s="200" t="s">
        <v>99</v>
      </c>
      <c r="B20" s="193">
        <v>200</v>
      </c>
      <c r="C20" s="193">
        <v>6.9</v>
      </c>
      <c r="D20" s="194"/>
      <c r="E20" s="194"/>
      <c r="F20" s="193">
        <v>200</v>
      </c>
      <c r="G20" s="193">
        <v>6.9</v>
      </c>
      <c r="H20" s="194">
        <v>200</v>
      </c>
      <c r="I20" s="194">
        <v>6.9</v>
      </c>
      <c r="J20" s="194">
        <v>200</v>
      </c>
      <c r="K20" s="194">
        <v>6.9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40</v>
      </c>
      <c r="I21" s="194">
        <v>2.5</v>
      </c>
      <c r="J21" s="194">
        <v>40</v>
      </c>
      <c r="K21" s="194">
        <v>2.5</v>
      </c>
    </row>
    <row r="22" spans="1:11" x14ac:dyDescent="0.25">
      <c r="A22" s="200" t="s">
        <v>156</v>
      </c>
      <c r="B22" s="193"/>
      <c r="C22" s="193"/>
      <c r="D22" s="194"/>
      <c r="E22" s="194"/>
      <c r="F22" s="193"/>
      <c r="G22" s="193"/>
      <c r="H22" s="194">
        <v>100</v>
      </c>
      <c r="I22" s="194">
        <v>11.2</v>
      </c>
      <c r="J22" s="194">
        <v>100</v>
      </c>
      <c r="K22" s="194">
        <v>11.2</v>
      </c>
    </row>
    <row r="23" spans="1:11" x14ac:dyDescent="0.25">
      <c r="A23" s="200" t="s">
        <v>43</v>
      </c>
      <c r="B23" s="193">
        <v>18</v>
      </c>
      <c r="C23" s="193">
        <v>3.6</v>
      </c>
      <c r="D23" s="194"/>
      <c r="E23" s="194"/>
      <c r="F23" s="193">
        <v>18</v>
      </c>
      <c r="G23" s="193">
        <v>3.6</v>
      </c>
      <c r="H23" s="194"/>
      <c r="I23" s="194"/>
      <c r="J23" s="194"/>
      <c r="K23" s="194"/>
    </row>
    <row r="24" spans="1:11" x14ac:dyDescent="0.25">
      <c r="A24" s="200" t="s">
        <v>332</v>
      </c>
      <c r="B24" s="193"/>
      <c r="C24" s="193"/>
      <c r="D24" s="194"/>
      <c r="E24" s="194"/>
      <c r="F24" s="194"/>
      <c r="G24" s="194"/>
      <c r="H24" s="194" t="s">
        <v>527</v>
      </c>
      <c r="I24" s="194">
        <v>6.1</v>
      </c>
      <c r="J24" s="194" t="s">
        <v>527</v>
      </c>
      <c r="K24" s="194">
        <v>6.1</v>
      </c>
    </row>
    <row r="25" spans="1:11" x14ac:dyDescent="0.25">
      <c r="A25" s="195" t="s">
        <v>77</v>
      </c>
      <c r="B25" s="196"/>
      <c r="C25" s="197">
        <f t="shared" ref="C25:I25" si="0">SUM(C16:C24)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SUM(K16:K24)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C14+C25+C29</f>
        <v>134</v>
      </c>
      <c r="D30" s="208"/>
      <c r="E30" s="197">
        <f>E14+E25+E29</f>
        <v>40</v>
      </c>
      <c r="F30" s="208"/>
      <c r="G30" s="197">
        <f>G14+G25+G29</f>
        <v>78</v>
      </c>
      <c r="H30" s="208"/>
      <c r="I30" s="197">
        <f>I14+I25+I29</f>
        <v>156</v>
      </c>
      <c r="J30" s="208"/>
      <c r="K30" s="197">
        <f>K14+K25+K29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F25" sqref="F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195</v>
      </c>
      <c r="B9" s="192" t="s">
        <v>495</v>
      </c>
      <c r="C9" s="192">
        <v>39</v>
      </c>
      <c r="D9" s="193"/>
      <c r="E9" s="193"/>
      <c r="F9" s="194"/>
      <c r="G9" s="194"/>
      <c r="H9" s="194" t="s">
        <v>201</v>
      </c>
      <c r="I9" s="194">
        <v>48</v>
      </c>
      <c r="J9" s="194"/>
      <c r="K9" s="194"/>
    </row>
    <row r="10" spans="1:12" x14ac:dyDescent="0.25">
      <c r="A10" s="191" t="s">
        <v>493</v>
      </c>
      <c r="B10" s="192">
        <v>200</v>
      </c>
      <c r="C10" s="192">
        <v>6.8</v>
      </c>
      <c r="D10" s="193"/>
      <c r="E10" s="193"/>
      <c r="F10" s="194"/>
      <c r="G10" s="194"/>
      <c r="H10" s="194">
        <v>200</v>
      </c>
      <c r="I10" s="194">
        <v>6.8</v>
      </c>
      <c r="J10" s="194"/>
      <c r="K10" s="194"/>
    </row>
    <row r="11" spans="1:12" x14ac:dyDescent="0.25">
      <c r="A11" s="191" t="s">
        <v>288</v>
      </c>
      <c r="B11" s="192" t="s">
        <v>494</v>
      </c>
      <c r="C11" s="192">
        <v>10.199999999999999</v>
      </c>
      <c r="D11" s="193"/>
      <c r="E11" s="193"/>
      <c r="F11" s="194"/>
      <c r="G11" s="194"/>
      <c r="H11" s="194" t="s">
        <v>494</v>
      </c>
      <c r="I11" s="194">
        <v>10.199999999999999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112</v>
      </c>
      <c r="B18" s="196">
        <v>250</v>
      </c>
      <c r="C18" s="196">
        <v>29</v>
      </c>
      <c r="D18" s="194"/>
      <c r="E18" s="194"/>
      <c r="F18" s="196">
        <v>250</v>
      </c>
      <c r="G18" s="196">
        <v>29</v>
      </c>
      <c r="H18" s="194">
        <v>250</v>
      </c>
      <c r="I18" s="194">
        <v>29</v>
      </c>
      <c r="J18" s="194">
        <v>250</v>
      </c>
      <c r="K18" s="194">
        <v>29</v>
      </c>
    </row>
    <row r="19" spans="1:11" x14ac:dyDescent="0.25">
      <c r="A19" s="200" t="s">
        <v>113</v>
      </c>
      <c r="B19" s="193">
        <v>200</v>
      </c>
      <c r="C19" s="193">
        <v>12.8</v>
      </c>
      <c r="D19" s="194"/>
      <c r="E19" s="194"/>
      <c r="F19" s="193">
        <v>200</v>
      </c>
      <c r="G19" s="193">
        <v>12.8</v>
      </c>
      <c r="H19" s="194">
        <v>200</v>
      </c>
      <c r="I19" s="194">
        <v>12.8</v>
      </c>
      <c r="J19" s="194">
        <v>200</v>
      </c>
      <c r="K19" s="194">
        <v>12.8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8.9</v>
      </c>
      <c r="D22" s="194"/>
      <c r="E22" s="194"/>
      <c r="F22" s="193">
        <v>200</v>
      </c>
      <c r="G22" s="193">
        <v>8.9</v>
      </c>
      <c r="H22" s="194">
        <v>200</v>
      </c>
      <c r="I22" s="194">
        <v>8.9</v>
      </c>
      <c r="J22" s="194">
        <v>200</v>
      </c>
      <c r="K22" s="194">
        <v>8.9</v>
      </c>
    </row>
    <row r="23" spans="1:11" x14ac:dyDescent="0.25">
      <c r="A23" s="200" t="s">
        <v>497</v>
      </c>
      <c r="B23" s="193"/>
      <c r="C23" s="193"/>
      <c r="D23" s="194"/>
      <c r="E23" s="194"/>
      <c r="F23" s="193"/>
      <c r="G23" s="193"/>
      <c r="H23" s="194">
        <v>58</v>
      </c>
      <c r="I23" s="194">
        <v>13</v>
      </c>
      <c r="J23" s="194">
        <v>58</v>
      </c>
      <c r="K23" s="194">
        <v>13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5"/>
      <c r="E30" s="197">
        <f>E16+E25+E29</f>
        <v>0</v>
      </c>
      <c r="F30" s="205"/>
      <c r="G30" s="197">
        <f>G16+G25+G29</f>
        <v>78.000000000000014</v>
      </c>
      <c r="H30" s="205"/>
      <c r="I30" s="197">
        <f>I16+I25+I29</f>
        <v>156</v>
      </c>
      <c r="J30" s="205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514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4" t="s">
        <v>5</v>
      </c>
      <c r="C7" s="224" t="s">
        <v>6</v>
      </c>
      <c r="D7" s="224" t="s">
        <v>5</v>
      </c>
      <c r="E7" s="224" t="s">
        <v>6</v>
      </c>
      <c r="F7" s="224" t="s">
        <v>5</v>
      </c>
      <c r="G7" s="224" t="s">
        <v>6</v>
      </c>
      <c r="H7" s="224" t="s">
        <v>5</v>
      </c>
      <c r="I7" s="224" t="s">
        <v>6</v>
      </c>
      <c r="J7" s="224" t="s">
        <v>5</v>
      </c>
      <c r="K7" s="22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>
        <v>250</v>
      </c>
      <c r="C9" s="192">
        <v>20.100000000000001</v>
      </c>
      <c r="D9" s="193">
        <v>200</v>
      </c>
      <c r="E9" s="193">
        <v>16.2</v>
      </c>
      <c r="F9" s="194"/>
      <c r="G9" s="194"/>
      <c r="H9" s="194">
        <v>250</v>
      </c>
      <c r="I9" s="194">
        <v>20.100000000000001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253</v>
      </c>
      <c r="B11" s="192">
        <v>200</v>
      </c>
      <c r="C11" s="192">
        <v>11.5</v>
      </c>
      <c r="D11" s="193"/>
      <c r="E11" s="193"/>
      <c r="F11" s="194"/>
      <c r="G11" s="194"/>
      <c r="H11" s="194">
        <v>200</v>
      </c>
      <c r="I11" s="194">
        <v>11.5</v>
      </c>
      <c r="J11" s="194"/>
      <c r="K11" s="194"/>
    </row>
    <row r="12" spans="1:12" x14ac:dyDescent="0.25">
      <c r="A12" s="191" t="s">
        <v>40</v>
      </c>
      <c r="B12" s="192"/>
      <c r="C12" s="192"/>
      <c r="D12" s="193">
        <v>50</v>
      </c>
      <c r="E12" s="193">
        <v>3.2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186</v>
      </c>
      <c r="B13" s="192">
        <v>50</v>
      </c>
      <c r="C13" s="192">
        <v>14</v>
      </c>
      <c r="D13" s="216"/>
      <c r="E13" s="193"/>
      <c r="F13" s="194"/>
      <c r="G13" s="194"/>
      <c r="H13" s="194">
        <v>50</v>
      </c>
      <c r="I13" s="194">
        <v>14</v>
      </c>
      <c r="J13" s="194"/>
      <c r="K13" s="194"/>
    </row>
    <row r="14" spans="1:12" x14ac:dyDescent="0.25">
      <c r="A14" s="191" t="s">
        <v>515</v>
      </c>
      <c r="B14" s="192"/>
      <c r="C14" s="192"/>
      <c r="D14" s="193"/>
      <c r="E14" s="193"/>
      <c r="F14" s="194"/>
      <c r="G14" s="194"/>
      <c r="H14" s="194">
        <v>142</v>
      </c>
      <c r="I14" s="194">
        <v>19.399999999999999</v>
      </c>
      <c r="J14" s="194"/>
      <c r="K14" s="194"/>
    </row>
    <row r="15" spans="1:12" x14ac:dyDescent="0.25">
      <c r="A15" s="191" t="s">
        <v>39</v>
      </c>
      <c r="B15" s="192">
        <v>112</v>
      </c>
      <c r="C15" s="192">
        <v>10.4</v>
      </c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138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26.2</v>
      </c>
      <c r="J18" s="194">
        <v>250</v>
      </c>
      <c r="K18" s="194">
        <v>26.2</v>
      </c>
    </row>
    <row r="19" spans="1:11" x14ac:dyDescent="0.25">
      <c r="A19" s="200" t="s">
        <v>455</v>
      </c>
      <c r="B19" s="193">
        <v>210</v>
      </c>
      <c r="C19" s="193">
        <v>49</v>
      </c>
      <c r="D19" s="194"/>
      <c r="E19" s="194"/>
      <c r="F19" s="193">
        <v>210</v>
      </c>
      <c r="G19" s="193">
        <v>49</v>
      </c>
      <c r="H19" s="194">
        <v>250</v>
      </c>
      <c r="I19" s="194">
        <v>56.1</v>
      </c>
      <c r="J19" s="194">
        <v>250</v>
      </c>
      <c r="K19" s="194">
        <v>56.1</v>
      </c>
    </row>
    <row r="20" spans="1:11" x14ac:dyDescent="0.25">
      <c r="A20" s="200" t="s">
        <v>54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52</v>
      </c>
      <c r="B21" s="193">
        <v>200</v>
      </c>
      <c r="C21" s="193">
        <v>5.5</v>
      </c>
      <c r="D21" s="194"/>
      <c r="E21" s="194"/>
      <c r="F21" s="193">
        <v>200</v>
      </c>
      <c r="G21" s="193">
        <v>5.5</v>
      </c>
      <c r="H21" s="194">
        <v>200</v>
      </c>
      <c r="I21" s="194">
        <v>5.5</v>
      </c>
      <c r="J21" s="194">
        <v>200</v>
      </c>
      <c r="K21" s="194">
        <v>5.5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3"/>
      <c r="E30" s="197">
        <f>E16+E25+E29</f>
        <v>40</v>
      </c>
      <c r="F30" s="223"/>
      <c r="G30" s="197">
        <f>G16+G25+G29</f>
        <v>78</v>
      </c>
      <c r="H30" s="223"/>
      <c r="I30" s="197">
        <f>I16+I25+I29</f>
        <v>156</v>
      </c>
      <c r="J30" s="22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4" t="s">
        <v>5</v>
      </c>
      <c r="C7" s="234" t="s">
        <v>6</v>
      </c>
      <c r="D7" s="234" t="s">
        <v>5</v>
      </c>
      <c r="E7" s="234" t="s">
        <v>6</v>
      </c>
      <c r="F7" s="234" t="s">
        <v>5</v>
      </c>
      <c r="G7" s="234" t="s">
        <v>6</v>
      </c>
      <c r="H7" s="234" t="s">
        <v>5</v>
      </c>
      <c r="I7" s="234" t="s">
        <v>6</v>
      </c>
      <c r="J7" s="234" t="s">
        <v>5</v>
      </c>
      <c r="K7" s="23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17.940000000000001</v>
      </c>
      <c r="D9" s="193" t="s">
        <v>499</v>
      </c>
      <c r="E9" s="193">
        <v>14.16</v>
      </c>
      <c r="F9" s="194"/>
      <c r="G9" s="194"/>
      <c r="H9" s="194" t="s">
        <v>503</v>
      </c>
      <c r="I9" s="194">
        <v>17.88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3.46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15.2</v>
      </c>
      <c r="D11" s="193"/>
      <c r="E11" s="193"/>
      <c r="F11" s="194"/>
      <c r="G11" s="194"/>
      <c r="H11" s="194" t="s">
        <v>485</v>
      </c>
      <c r="I11" s="194">
        <v>15.2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22.4</v>
      </c>
      <c r="D12" s="193"/>
      <c r="E12" s="193"/>
      <c r="F12" s="194"/>
      <c r="G12" s="194"/>
      <c r="H12" s="194">
        <v>156</v>
      </c>
      <c r="I12" s="194">
        <v>24.96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0.3</v>
      </c>
      <c r="E13" s="193">
        <v>1.92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19.54</v>
      </c>
      <c r="F16" s="196"/>
      <c r="G16" s="196"/>
      <c r="H16" s="196"/>
      <c r="I16" s="197">
        <f>SUM(I9:I15)</f>
        <v>61.5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15.93</v>
      </c>
      <c r="D18" s="194"/>
      <c r="E18" s="194"/>
      <c r="F18" s="196">
        <v>250</v>
      </c>
      <c r="G18" s="196">
        <f>C18</f>
        <v>15.93</v>
      </c>
      <c r="H18" s="194">
        <v>250</v>
      </c>
      <c r="I18" s="194">
        <v>21.18</v>
      </c>
      <c r="J18" s="194">
        <v>250</v>
      </c>
      <c r="K18" s="194">
        <v>17.68</v>
      </c>
    </row>
    <row r="19" spans="1:11" x14ac:dyDescent="0.25">
      <c r="A19" s="200" t="s">
        <v>438</v>
      </c>
      <c r="B19" s="193">
        <v>100</v>
      </c>
      <c r="C19" s="193">
        <v>15.04</v>
      </c>
      <c r="D19" s="194"/>
      <c r="E19" s="194"/>
      <c r="F19" s="193">
        <v>100</v>
      </c>
      <c r="G19" s="193">
        <f>C19</f>
        <v>15.04</v>
      </c>
      <c r="H19" s="194">
        <v>200</v>
      </c>
      <c r="I19" s="194">
        <v>15.03</v>
      </c>
      <c r="J19" s="194">
        <v>200</v>
      </c>
      <c r="K19" s="194">
        <v>15.03</v>
      </c>
    </row>
    <row r="20" spans="1:11" x14ac:dyDescent="0.25">
      <c r="A20" s="200" t="s">
        <v>545</v>
      </c>
      <c r="B20" s="193">
        <v>80</v>
      </c>
      <c r="C20" s="193">
        <v>24.83</v>
      </c>
      <c r="D20" s="194"/>
      <c r="E20" s="194"/>
      <c r="F20" s="193">
        <v>80</v>
      </c>
      <c r="G20" s="193">
        <f>C20</f>
        <v>24.83</v>
      </c>
      <c r="H20" s="194">
        <v>80</v>
      </c>
      <c r="I20" s="194">
        <v>24.83</v>
      </c>
      <c r="J20" s="194">
        <v>80</v>
      </c>
      <c r="K20" s="194">
        <v>24.83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11.26</v>
      </c>
      <c r="J23" s="194">
        <v>57</v>
      </c>
      <c r="K23" s="194">
        <v>11.26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94.5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17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20.46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33"/>
      <c r="E30" s="197">
        <f>E16+E25+E29</f>
        <v>40</v>
      </c>
      <c r="F30" s="233"/>
      <c r="G30" s="197">
        <f>G16+G25+G29</f>
        <v>78</v>
      </c>
      <c r="H30" s="233"/>
      <c r="I30" s="197">
        <f>I16+I25+I29</f>
        <v>156</v>
      </c>
      <c r="J30" s="233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C10" sqref="C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534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6" t="s">
        <v>5</v>
      </c>
      <c r="C7" s="236" t="s">
        <v>6</v>
      </c>
      <c r="D7" s="236" t="s">
        <v>5</v>
      </c>
      <c r="E7" s="236" t="s">
        <v>6</v>
      </c>
      <c r="F7" s="236" t="s">
        <v>5</v>
      </c>
      <c r="G7" s="236" t="s">
        <v>6</v>
      </c>
      <c r="H7" s="236" t="s">
        <v>5</v>
      </c>
      <c r="I7" s="236" t="s">
        <v>6</v>
      </c>
      <c r="J7" s="236" t="s">
        <v>5</v>
      </c>
      <c r="K7" s="23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530</v>
      </c>
      <c r="B9" s="192" t="s">
        <v>532</v>
      </c>
      <c r="C9" s="192">
        <v>19</v>
      </c>
      <c r="D9" s="193" t="s">
        <v>404</v>
      </c>
      <c r="E9" s="193">
        <v>17.3</v>
      </c>
      <c r="F9" s="194"/>
      <c r="G9" s="194"/>
      <c r="H9" s="194" t="s">
        <v>531</v>
      </c>
      <c r="I9" s="194">
        <v>16.8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37</v>
      </c>
      <c r="D11" s="193"/>
      <c r="E11" s="193"/>
      <c r="F11" s="194"/>
      <c r="G11" s="194"/>
      <c r="H11" s="194">
        <v>200</v>
      </c>
      <c r="I11" s="194">
        <v>37</v>
      </c>
      <c r="J11" s="194"/>
      <c r="K11" s="194"/>
    </row>
    <row r="12" spans="1:12" x14ac:dyDescent="0.25">
      <c r="A12" s="191" t="s">
        <v>525</v>
      </c>
      <c r="B12" s="192"/>
      <c r="C12" s="192"/>
      <c r="D12" s="193"/>
      <c r="E12" s="193"/>
      <c r="F12" s="194"/>
      <c r="G12" s="194"/>
      <c r="H12" s="194">
        <v>45</v>
      </c>
      <c r="I12" s="194">
        <v>11.2</v>
      </c>
      <c r="J12" s="194"/>
      <c r="K12" s="194"/>
    </row>
    <row r="13" spans="1:12" x14ac:dyDescent="0.25">
      <c r="A13" s="191" t="s">
        <v>40</v>
      </c>
      <c r="B13" s="192"/>
      <c r="C13" s="192"/>
      <c r="D13" s="216" t="s">
        <v>533</v>
      </c>
      <c r="E13" s="193">
        <v>2.1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438</v>
      </c>
      <c r="B19" s="193">
        <v>200</v>
      </c>
      <c r="C19" s="193">
        <v>14.9</v>
      </c>
      <c r="D19" s="194"/>
      <c r="E19" s="194"/>
      <c r="F19" s="193">
        <v>200</v>
      </c>
      <c r="G19" s="193">
        <v>14.9</v>
      </c>
      <c r="H19" s="194">
        <v>200</v>
      </c>
      <c r="I19" s="194">
        <v>14.9</v>
      </c>
      <c r="J19" s="194">
        <v>200</v>
      </c>
      <c r="K19" s="194">
        <v>14.9</v>
      </c>
    </row>
    <row r="20" spans="1:11" x14ac:dyDescent="0.25">
      <c r="A20" s="200" t="s">
        <v>529</v>
      </c>
      <c r="B20" s="193">
        <v>80</v>
      </c>
      <c r="C20" s="193">
        <v>20.6</v>
      </c>
      <c r="D20" s="194"/>
      <c r="E20" s="194"/>
      <c r="F20" s="193">
        <v>80</v>
      </c>
      <c r="G20" s="193">
        <v>20.6</v>
      </c>
      <c r="H20" s="194">
        <v>80</v>
      </c>
      <c r="I20" s="194">
        <v>20.6</v>
      </c>
      <c r="J20" s="194">
        <v>80</v>
      </c>
      <c r="K20" s="194">
        <v>20.6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11.4</v>
      </c>
      <c r="J23" s="194">
        <v>57</v>
      </c>
      <c r="K23" s="194">
        <v>11.4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5"/>
      <c r="E30" s="197">
        <f>E16+E25+E29</f>
        <v>40</v>
      </c>
      <c r="F30" s="235"/>
      <c r="G30" s="197">
        <f>G16+G25+G29</f>
        <v>78</v>
      </c>
      <c r="H30" s="235"/>
      <c r="I30" s="197">
        <f>I16+I25+I29</f>
        <v>156</v>
      </c>
      <c r="J30" s="23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70" zoomScaleSheetLayoutView="100" zoomScalePageLayoutView="70" workbookViewId="0">
      <selection activeCell="G9" sqref="G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549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293</v>
      </c>
      <c r="B9" s="192" t="s">
        <v>548</v>
      </c>
      <c r="C9" s="192">
        <v>19.079999999999998</v>
      </c>
      <c r="D9" s="193"/>
      <c r="E9" s="193"/>
      <c r="F9" s="194"/>
      <c r="G9" s="194"/>
      <c r="H9" s="194" t="s">
        <v>322</v>
      </c>
      <c r="I9" s="194">
        <v>28.4</v>
      </c>
      <c r="J9" s="194"/>
      <c r="K9" s="194"/>
    </row>
    <row r="10" spans="1:12" x14ac:dyDescent="0.25">
      <c r="A10" s="191" t="s">
        <v>68</v>
      </c>
      <c r="B10" s="192">
        <v>200</v>
      </c>
      <c r="C10" s="192">
        <v>38</v>
      </c>
      <c r="D10" s="193"/>
      <c r="E10" s="193"/>
      <c r="F10" s="194"/>
      <c r="G10" s="194"/>
      <c r="H10" s="194">
        <v>200</v>
      </c>
      <c r="I10" s="194">
        <v>38</v>
      </c>
      <c r="J10" s="194"/>
      <c r="K10" s="194"/>
    </row>
    <row r="11" spans="1:12" x14ac:dyDescent="0.25">
      <c r="A11" s="191"/>
      <c r="B11" s="192"/>
      <c r="C11" s="192"/>
      <c r="D11" s="193"/>
      <c r="E11" s="193"/>
      <c r="F11" s="194"/>
      <c r="G11" s="194"/>
      <c r="H11" s="194"/>
      <c r="I11" s="194"/>
      <c r="J11" s="194"/>
      <c r="K11" s="194"/>
    </row>
    <row r="12" spans="1:12" x14ac:dyDescent="0.25">
      <c r="A12" s="191" t="s">
        <v>525</v>
      </c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 t="s">
        <v>240</v>
      </c>
      <c r="B13" s="192"/>
      <c r="C13" s="192"/>
      <c r="D13" s="216" t="s">
        <v>201</v>
      </c>
      <c r="E13" s="193">
        <v>15.16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>
        <v>30</v>
      </c>
      <c r="C14" s="192">
        <v>1.92</v>
      </c>
      <c r="D14" s="193">
        <v>20</v>
      </c>
      <c r="E14" s="193">
        <v>1.28</v>
      </c>
      <c r="F14" s="194"/>
      <c r="G14" s="194"/>
      <c r="H14" s="194">
        <v>30</v>
      </c>
      <c r="I14" s="194">
        <v>1.92</v>
      </c>
      <c r="J14" s="194"/>
      <c r="K14" s="194"/>
    </row>
    <row r="15" spans="1:12" x14ac:dyDescent="0.25">
      <c r="A15" s="191" t="s">
        <v>99</v>
      </c>
      <c r="B15" s="192"/>
      <c r="C15" s="192"/>
      <c r="D15" s="193">
        <v>200</v>
      </c>
      <c r="E15" s="193">
        <v>6.56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23</v>
      </c>
      <c r="F16" s="196"/>
      <c r="G16" s="196"/>
      <c r="H16" s="196"/>
      <c r="I16" s="197">
        <f>SUM(I9:I15)</f>
        <v>68.320000000000007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16</v>
      </c>
      <c r="B18" s="196">
        <v>250</v>
      </c>
      <c r="C18" s="196">
        <f>24.67</f>
        <v>24.67</v>
      </c>
      <c r="D18" s="194"/>
      <c r="E18" s="194"/>
      <c r="F18" s="196">
        <v>250</v>
      </c>
      <c r="G18" s="196">
        <f>C18</f>
        <v>24.67</v>
      </c>
      <c r="H18" s="194">
        <v>250</v>
      </c>
      <c r="I18" s="194">
        <v>21.35</v>
      </c>
      <c r="J18" s="194">
        <v>250</v>
      </c>
      <c r="K18" s="194">
        <v>24.57</v>
      </c>
    </row>
    <row r="19" spans="1:11" x14ac:dyDescent="0.25">
      <c r="A19" s="200" t="s">
        <v>295</v>
      </c>
      <c r="B19" s="193">
        <v>200</v>
      </c>
      <c r="C19" s="193">
        <v>12.93</v>
      </c>
      <c r="D19" s="194"/>
      <c r="E19" s="194"/>
      <c r="F19" s="193">
        <v>200</v>
      </c>
      <c r="G19" s="193">
        <f>C19</f>
        <v>12.93</v>
      </c>
      <c r="H19" s="194">
        <v>200</v>
      </c>
      <c r="I19" s="194">
        <v>15.33</v>
      </c>
      <c r="J19" s="194">
        <v>200</v>
      </c>
      <c r="K19" s="194">
        <v>15.33</v>
      </c>
    </row>
    <row r="20" spans="1:11" x14ac:dyDescent="0.25">
      <c r="A20" s="200" t="s">
        <v>547</v>
      </c>
      <c r="B20" s="193">
        <v>80</v>
      </c>
      <c r="C20" s="193">
        <v>25.6</v>
      </c>
      <c r="D20" s="194"/>
      <c r="E20" s="194"/>
      <c r="F20" s="193">
        <v>80</v>
      </c>
      <c r="G20" s="193">
        <f>C20</f>
        <v>25.6</v>
      </c>
      <c r="H20" s="194">
        <v>80</v>
      </c>
      <c r="I20" s="194">
        <v>25.6</v>
      </c>
      <c r="J20" s="194">
        <v>80</v>
      </c>
      <c r="K20" s="194">
        <v>25.6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f>C21</f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81</v>
      </c>
      <c r="B22" s="193"/>
      <c r="C22" s="193"/>
      <c r="D22" s="194"/>
      <c r="E22" s="194"/>
      <c r="F22" s="193"/>
      <c r="G22" s="193"/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207</v>
      </c>
      <c r="B23" s="193">
        <v>200</v>
      </c>
      <c r="C23" s="193">
        <v>3.3</v>
      </c>
      <c r="D23" s="194"/>
      <c r="E23" s="194"/>
      <c r="F23" s="193">
        <v>200</v>
      </c>
      <c r="G23" s="193">
        <v>3.3</v>
      </c>
      <c r="H23" s="194"/>
      <c r="I23" s="194"/>
      <c r="J23" s="194"/>
      <c r="K23" s="194"/>
    </row>
    <row r="24" spans="1:11" x14ac:dyDescent="0.25">
      <c r="A24" s="200" t="s">
        <v>332</v>
      </c>
      <c r="B24" s="193" t="s">
        <v>535</v>
      </c>
      <c r="C24" s="193">
        <v>8.3000000000000007</v>
      </c>
      <c r="D24" s="194"/>
      <c r="E24" s="194"/>
      <c r="F24" s="193" t="s">
        <v>535</v>
      </c>
      <c r="G24" s="193">
        <v>8.3000000000000007</v>
      </c>
      <c r="H24" s="194"/>
      <c r="I24" s="194"/>
      <c r="J24" s="194"/>
      <c r="K24" s="194"/>
    </row>
    <row r="25" spans="1:11" x14ac:dyDescent="0.25">
      <c r="A25" s="200" t="s">
        <v>115</v>
      </c>
      <c r="B25" s="193"/>
      <c r="C25" s="193"/>
      <c r="D25" s="194"/>
      <c r="E25" s="194"/>
      <c r="F25" s="194"/>
      <c r="G25" s="194"/>
      <c r="H25" s="194">
        <v>14</v>
      </c>
      <c r="I25" s="194">
        <v>3.2</v>
      </c>
      <c r="J25" s="194">
        <v>14</v>
      </c>
      <c r="K25" s="194">
        <v>3.3</v>
      </c>
    </row>
    <row r="26" spans="1:11" x14ac:dyDescent="0.25">
      <c r="A26" s="195"/>
      <c r="B26" s="196"/>
      <c r="C26" s="197">
        <f t="shared" ref="C26:I26" si="0">SUM(C18:C25)</f>
        <v>78</v>
      </c>
      <c r="D26" s="196"/>
      <c r="E26" s="196"/>
      <c r="F26" s="196"/>
      <c r="G26" s="197">
        <f t="shared" si="0"/>
        <v>78</v>
      </c>
      <c r="H26" s="196"/>
      <c r="I26" s="197">
        <f t="shared" si="0"/>
        <v>87.68</v>
      </c>
      <c r="J26" s="196"/>
      <c r="K26" s="197">
        <f>SUM(K18:K25)</f>
        <v>91</v>
      </c>
    </row>
    <row r="27" spans="1:11" x14ac:dyDescent="0.25">
      <c r="A27" s="262" t="s">
        <v>477</v>
      </c>
      <c r="B27" s="263"/>
      <c r="C27" s="263"/>
      <c r="D27" s="263"/>
      <c r="E27" s="263"/>
      <c r="F27" s="263"/>
      <c r="G27" s="263"/>
      <c r="H27" s="263"/>
      <c r="I27" s="264"/>
      <c r="J27" s="198"/>
      <c r="K27" s="198"/>
    </row>
    <row r="28" spans="1:11" x14ac:dyDescent="0.25">
      <c r="A28" s="207" t="s">
        <v>186</v>
      </c>
      <c r="B28" s="201"/>
      <c r="C28" s="201"/>
      <c r="D28" s="202">
        <v>50</v>
      </c>
      <c r="E28" s="194">
        <v>14</v>
      </c>
      <c r="F28" s="201"/>
      <c r="G28" s="201"/>
      <c r="H28" s="201"/>
      <c r="I28" s="201"/>
      <c r="J28" s="201"/>
      <c r="K28" s="201"/>
    </row>
    <row r="29" spans="1:11" x14ac:dyDescent="0.25">
      <c r="A29" s="207" t="s">
        <v>207</v>
      </c>
      <c r="B29" s="201"/>
      <c r="C29" s="201"/>
      <c r="D29" s="194">
        <v>200</v>
      </c>
      <c r="E29" s="194">
        <v>3</v>
      </c>
      <c r="F29" s="201"/>
      <c r="G29" s="201"/>
      <c r="H29" s="201"/>
      <c r="I29" s="201"/>
      <c r="J29" s="201"/>
      <c r="K29" s="201"/>
    </row>
    <row r="30" spans="1:11" ht="22.5" customHeight="1" x14ac:dyDescent="0.25">
      <c r="A30" s="195" t="s">
        <v>77</v>
      </c>
      <c r="B30" s="196"/>
      <c r="C30" s="196"/>
      <c r="D30" s="196"/>
      <c r="E30" s="196">
        <f>SUM(E28:E29)</f>
        <v>17</v>
      </c>
      <c r="F30" s="196"/>
      <c r="G30" s="196"/>
      <c r="H30" s="196"/>
      <c r="I30" s="196"/>
      <c r="J30" s="196"/>
      <c r="K30" s="196"/>
    </row>
    <row r="31" spans="1:11" x14ac:dyDescent="0.25">
      <c r="A31" s="203" t="s">
        <v>478</v>
      </c>
      <c r="B31" s="196"/>
      <c r="C31" s="197">
        <f>C16+C26+C30</f>
        <v>137</v>
      </c>
      <c r="D31" s="221"/>
      <c r="E31" s="197">
        <f>E16+E26+E30</f>
        <v>40</v>
      </c>
      <c r="F31" s="221"/>
      <c r="G31" s="197">
        <f>G16+G26+G30</f>
        <v>78</v>
      </c>
      <c r="H31" s="221"/>
      <c r="I31" s="197">
        <f>I16+I26+I30</f>
        <v>156</v>
      </c>
      <c r="J31" s="221"/>
      <c r="K31" s="197">
        <f>K16+K26+K30</f>
        <v>91</v>
      </c>
    </row>
    <row r="32" spans="1:11" ht="18.75" x14ac:dyDescent="0.3">
      <c r="A32" s="187"/>
      <c r="B32" s="188"/>
      <c r="C32" s="188"/>
      <c r="D32" s="188"/>
      <c r="E32" s="188"/>
      <c r="F32" s="188"/>
      <c r="G32" s="188"/>
      <c r="H32" s="188"/>
      <c r="I32" s="188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3" sqref="E2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354</v>
      </c>
      <c r="B9" s="192">
        <v>130</v>
      </c>
      <c r="C9" s="192">
        <v>47.6</v>
      </c>
      <c r="D9" s="193"/>
      <c r="E9" s="193"/>
      <c r="F9" s="194"/>
      <c r="G9" s="194"/>
      <c r="H9" s="194">
        <v>130</v>
      </c>
      <c r="I9" s="194">
        <v>47.6</v>
      </c>
      <c r="J9" s="194"/>
      <c r="K9" s="194"/>
    </row>
    <row r="10" spans="1:12" x14ac:dyDescent="0.25">
      <c r="A10" s="191" t="s">
        <v>60</v>
      </c>
      <c r="B10" s="192">
        <v>200</v>
      </c>
      <c r="C10" s="192">
        <v>3.3</v>
      </c>
      <c r="D10" s="193"/>
      <c r="E10" s="193"/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39</v>
      </c>
      <c r="B11" s="192">
        <v>55</v>
      </c>
      <c r="C11" s="192">
        <v>5.0999999999999996</v>
      </c>
      <c r="D11" s="193"/>
      <c r="E11" s="193"/>
      <c r="F11" s="194"/>
      <c r="G11" s="194"/>
      <c r="H11" s="194">
        <v>152</v>
      </c>
      <c r="I11" s="194">
        <v>14.1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109</v>
      </c>
      <c r="B18" s="196">
        <v>250</v>
      </c>
      <c r="C18" s="196">
        <v>21.9</v>
      </c>
      <c r="D18" s="194"/>
      <c r="E18" s="194"/>
      <c r="F18" s="196">
        <v>250</v>
      </c>
      <c r="G18" s="196">
        <v>21.9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120</v>
      </c>
      <c r="C20" s="193">
        <v>24.6</v>
      </c>
      <c r="D20" s="194"/>
      <c r="E20" s="194"/>
      <c r="F20" s="193">
        <v>120</v>
      </c>
      <c r="G20" s="193">
        <v>24.6</v>
      </c>
      <c r="H20" s="194">
        <v>120</v>
      </c>
      <c r="I20" s="194">
        <v>24.6</v>
      </c>
      <c r="J20" s="194">
        <v>120</v>
      </c>
      <c r="K20" s="194">
        <v>24.6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253</v>
      </c>
      <c r="B22" s="193">
        <v>200</v>
      </c>
      <c r="C22" s="193">
        <v>13.2</v>
      </c>
      <c r="D22" s="194"/>
      <c r="E22" s="194"/>
      <c r="F22" s="193">
        <v>200</v>
      </c>
      <c r="G22" s="193">
        <v>13.2</v>
      </c>
      <c r="H22" s="194">
        <v>200</v>
      </c>
      <c r="I22" s="194">
        <v>13.2</v>
      </c>
      <c r="J22" s="194">
        <v>200</v>
      </c>
      <c r="K22" s="194">
        <v>13.2</v>
      </c>
    </row>
    <row r="23" spans="1:11" x14ac:dyDescent="0.25">
      <c r="A23" s="200" t="s">
        <v>63</v>
      </c>
      <c r="B23" s="193"/>
      <c r="C23" s="193"/>
      <c r="D23" s="194"/>
      <c r="E23" s="194"/>
      <c r="F23" s="193"/>
      <c r="G23" s="193"/>
      <c r="H23" s="194">
        <v>57</v>
      </c>
      <c r="I23" s="194">
        <v>7.5</v>
      </c>
      <c r="J23" s="194">
        <v>57</v>
      </c>
      <c r="K23" s="194">
        <v>7.5</v>
      </c>
    </row>
    <row r="24" spans="1:11" x14ac:dyDescent="0.25">
      <c r="A24" s="200" t="s">
        <v>39</v>
      </c>
      <c r="B24" s="193"/>
      <c r="C24" s="193"/>
      <c r="D24" s="194"/>
      <c r="E24" s="194"/>
      <c r="F24" s="194"/>
      <c r="G24" s="194"/>
      <c r="H24" s="194">
        <v>59</v>
      </c>
      <c r="I24" s="194">
        <v>5.5</v>
      </c>
      <c r="J24" s="194">
        <v>59</v>
      </c>
      <c r="K24" s="194">
        <v>5.5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9"/>
      <c r="E30" s="197">
        <f>E16+E25+E29</f>
        <v>0</v>
      </c>
      <c r="F30" s="239"/>
      <c r="G30" s="197">
        <f>G16+G25+G29</f>
        <v>78</v>
      </c>
      <c r="H30" s="239"/>
      <c r="I30" s="197">
        <f>I16+I25+I29</f>
        <v>156</v>
      </c>
      <c r="J30" s="23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2" sqref="E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234</v>
      </c>
      <c r="B9" s="192">
        <v>80</v>
      </c>
      <c r="C9" s="192">
        <v>9</v>
      </c>
      <c r="D9" s="193"/>
      <c r="E9" s="193"/>
      <c r="F9" s="194"/>
      <c r="G9" s="194"/>
      <c r="H9" s="194">
        <v>160</v>
      </c>
      <c r="I9" s="194">
        <v>18</v>
      </c>
      <c r="J9" s="194"/>
      <c r="K9" s="194"/>
    </row>
    <row r="10" spans="1:12" x14ac:dyDescent="0.25">
      <c r="A10" s="191" t="s">
        <v>55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186</v>
      </c>
      <c r="B11" s="192">
        <v>100</v>
      </c>
      <c r="C11" s="192">
        <v>28</v>
      </c>
      <c r="D11" s="193"/>
      <c r="E11" s="193"/>
      <c r="F11" s="194"/>
      <c r="G11" s="194"/>
      <c r="H11" s="194">
        <v>100</v>
      </c>
      <c r="I11" s="194">
        <v>28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187</v>
      </c>
      <c r="B18" s="196">
        <v>250</v>
      </c>
      <c r="C18" s="196">
        <v>24.2</v>
      </c>
      <c r="D18" s="194"/>
      <c r="E18" s="194"/>
      <c r="F18" s="196">
        <v>250</v>
      </c>
      <c r="G18" s="196">
        <v>24.2</v>
      </c>
      <c r="H18" s="194">
        <v>250</v>
      </c>
      <c r="I18" s="194">
        <v>24.2</v>
      </c>
      <c r="J18" s="194">
        <v>250</v>
      </c>
      <c r="K18" s="194">
        <v>24.2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130</v>
      </c>
      <c r="C20" s="193">
        <v>26.7</v>
      </c>
      <c r="D20" s="194"/>
      <c r="E20" s="194"/>
      <c r="F20" s="193">
        <v>130</v>
      </c>
      <c r="G20" s="193">
        <v>26.7</v>
      </c>
      <c r="H20" s="194">
        <v>110</v>
      </c>
      <c r="I20" s="194">
        <v>24.4</v>
      </c>
      <c r="J20" s="194">
        <v>110</v>
      </c>
      <c r="K20" s="194">
        <v>24.4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8.8000000000000007</v>
      </c>
      <c r="D22" s="194"/>
      <c r="E22" s="194"/>
      <c r="F22" s="193">
        <v>200</v>
      </c>
      <c r="G22" s="193">
        <v>8.8000000000000007</v>
      </c>
      <c r="H22" s="194">
        <v>200</v>
      </c>
      <c r="I22" s="194">
        <v>8.8000000000000007</v>
      </c>
      <c r="J22" s="194">
        <v>200</v>
      </c>
      <c r="K22" s="194">
        <v>8.8000000000000007</v>
      </c>
    </row>
    <row r="23" spans="1:11" x14ac:dyDescent="0.25">
      <c r="A23" s="200" t="s">
        <v>168</v>
      </c>
      <c r="B23" s="193"/>
      <c r="C23" s="193"/>
      <c r="D23" s="194"/>
      <c r="E23" s="194"/>
      <c r="F23" s="193"/>
      <c r="G23" s="193"/>
      <c r="H23" s="194">
        <v>70</v>
      </c>
      <c r="I23" s="194">
        <v>15.3</v>
      </c>
      <c r="J23" s="194">
        <v>70</v>
      </c>
      <c r="K23" s="194">
        <v>15.3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90.999999999999986</v>
      </c>
      <c r="J25" s="196"/>
      <c r="K25" s="197">
        <f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70" zoomScaleSheetLayoutView="100" zoomScalePageLayoutView="70" workbookViewId="0">
      <selection activeCell="A8" sqref="A8:I8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555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8" t="s">
        <v>5</v>
      </c>
      <c r="C7" s="228" t="s">
        <v>6</v>
      </c>
      <c r="D7" s="228" t="s">
        <v>5</v>
      </c>
      <c r="E7" s="228" t="s">
        <v>6</v>
      </c>
      <c r="F7" s="228" t="s">
        <v>5</v>
      </c>
      <c r="G7" s="228" t="s">
        <v>6</v>
      </c>
      <c r="H7" s="228" t="s">
        <v>5</v>
      </c>
      <c r="I7" s="228" t="s">
        <v>6</v>
      </c>
      <c r="J7" s="228" t="s">
        <v>5</v>
      </c>
      <c r="K7" s="22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550</v>
      </c>
      <c r="B9" s="192" t="s">
        <v>551</v>
      </c>
      <c r="C9" s="192">
        <v>24</v>
      </c>
      <c r="D9" s="193"/>
      <c r="E9" s="193"/>
      <c r="F9" s="194"/>
      <c r="G9" s="194"/>
      <c r="H9" s="194" t="s">
        <v>553</v>
      </c>
      <c r="I9" s="194">
        <v>24.8</v>
      </c>
      <c r="J9" s="194"/>
      <c r="K9" s="194"/>
    </row>
    <row r="10" spans="1:12" x14ac:dyDescent="0.25">
      <c r="A10" s="191" t="s">
        <v>266</v>
      </c>
      <c r="B10" s="192">
        <v>200</v>
      </c>
      <c r="C10" s="192">
        <v>22.8</v>
      </c>
      <c r="D10" s="193"/>
      <c r="E10" s="193"/>
      <c r="F10" s="194"/>
      <c r="G10" s="194"/>
      <c r="H10" s="194">
        <v>200</v>
      </c>
      <c r="I10" s="194">
        <v>22.8</v>
      </c>
      <c r="J10" s="194"/>
      <c r="K10" s="194"/>
    </row>
    <row r="11" spans="1:12" x14ac:dyDescent="0.25">
      <c r="A11" s="191" t="s">
        <v>552</v>
      </c>
      <c r="B11" s="192">
        <v>125</v>
      </c>
      <c r="C11" s="192">
        <v>12.2</v>
      </c>
      <c r="D11" s="193"/>
      <c r="E11" s="193"/>
      <c r="F11" s="194"/>
      <c r="G11" s="194"/>
      <c r="H11" s="194">
        <v>125</v>
      </c>
      <c r="I11" s="194">
        <v>12.25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0</v>
      </c>
      <c r="F16" s="196"/>
      <c r="G16" s="196"/>
      <c r="H16" s="196"/>
      <c r="I16" s="197">
        <f>SUM(I9:I15)</f>
        <v>59.85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18.11</v>
      </c>
      <c r="D18" s="194"/>
      <c r="E18" s="194"/>
      <c r="F18" s="196">
        <v>250</v>
      </c>
      <c r="G18" s="196">
        <f>C18</f>
        <v>18.11</v>
      </c>
      <c r="H18" s="194">
        <v>250</v>
      </c>
      <c r="I18" s="194">
        <v>24.83</v>
      </c>
      <c r="J18" s="194">
        <v>250</v>
      </c>
      <c r="K18" s="194">
        <v>23.71</v>
      </c>
    </row>
    <row r="19" spans="1:11" x14ac:dyDescent="0.25">
      <c r="A19" s="200" t="s">
        <v>146</v>
      </c>
      <c r="B19" s="193">
        <v>200</v>
      </c>
      <c r="C19" s="193">
        <v>6.89</v>
      </c>
      <c r="D19" s="194"/>
      <c r="E19" s="194"/>
      <c r="F19" s="193">
        <v>200</v>
      </c>
      <c r="G19" s="193">
        <f>C19</f>
        <v>6.89</v>
      </c>
      <c r="H19" s="194">
        <v>200</v>
      </c>
      <c r="I19" s="194">
        <v>9.32</v>
      </c>
      <c r="J19" s="194">
        <v>200</v>
      </c>
      <c r="K19" s="194">
        <v>8.49</v>
      </c>
    </row>
    <row r="20" spans="1:11" x14ac:dyDescent="0.25">
      <c r="A20" s="200" t="s">
        <v>554</v>
      </c>
      <c r="B20" s="193">
        <v>80</v>
      </c>
      <c r="C20" s="193">
        <v>20</v>
      </c>
      <c r="D20" s="194"/>
      <c r="E20" s="194"/>
      <c r="F20" s="193">
        <v>80</v>
      </c>
      <c r="G20" s="193">
        <f>C20</f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f>C21</f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43</v>
      </c>
      <c r="B22" s="193">
        <v>50</v>
      </c>
      <c r="C22" s="193">
        <v>8</v>
      </c>
      <c r="D22" s="194"/>
      <c r="E22" s="194"/>
      <c r="F22" s="193">
        <f>B22</f>
        <v>50</v>
      </c>
      <c r="G22" s="193">
        <f>C22</f>
        <v>8</v>
      </c>
      <c r="H22" s="194">
        <v>100</v>
      </c>
      <c r="I22" s="194">
        <v>16</v>
      </c>
      <c r="J22" s="194">
        <v>80</v>
      </c>
      <c r="K22" s="194">
        <v>12.8</v>
      </c>
    </row>
    <row r="23" spans="1:11" x14ac:dyDescent="0.25">
      <c r="A23" s="200" t="s">
        <v>266</v>
      </c>
      <c r="B23" s="193">
        <v>200</v>
      </c>
      <c r="C23" s="193">
        <v>22.8</v>
      </c>
      <c r="D23" s="194"/>
      <c r="E23" s="194"/>
      <c r="F23" s="193">
        <v>200</v>
      </c>
      <c r="G23" s="193">
        <f>C23</f>
        <v>22.8</v>
      </c>
      <c r="H23" s="194">
        <v>200</v>
      </c>
      <c r="I23" s="194">
        <v>22.8</v>
      </c>
      <c r="J23" s="194">
        <v>200</v>
      </c>
      <c r="K23" s="194">
        <v>22.8</v>
      </c>
    </row>
    <row r="24" spans="1:11" x14ac:dyDescent="0.25"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79</v>
      </c>
      <c r="D25" s="196"/>
      <c r="E25" s="196"/>
      <c r="F25" s="196"/>
      <c r="G25" s="197">
        <f t="shared" si="0"/>
        <v>79</v>
      </c>
      <c r="H25" s="196"/>
      <c r="I25" s="197">
        <f t="shared" si="0"/>
        <v>96.149999999999991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138</v>
      </c>
      <c r="D30" s="227"/>
      <c r="E30" s="197">
        <f>E16+E25+E29</f>
        <v>0</v>
      </c>
      <c r="F30" s="227"/>
      <c r="G30" s="197">
        <f>G16+G25+G29</f>
        <v>79</v>
      </c>
      <c r="H30" s="227"/>
      <c r="I30" s="197">
        <f>I16+I25+I29</f>
        <v>156</v>
      </c>
      <c r="J30" s="22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4" sqref="G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530</v>
      </c>
      <c r="B9" s="192" t="s">
        <v>538</v>
      </c>
      <c r="C9" s="192">
        <v>27</v>
      </c>
      <c r="D9" s="193"/>
      <c r="E9" s="193"/>
      <c r="F9" s="194"/>
      <c r="G9" s="194"/>
      <c r="H9" s="194" t="s">
        <v>539</v>
      </c>
      <c r="I9" s="194">
        <v>36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/>
      <c r="E10" s="193"/>
      <c r="F10" s="194"/>
      <c r="G10" s="194"/>
      <c r="H10" s="192">
        <v>50</v>
      </c>
      <c r="I10" s="192">
        <v>3.2</v>
      </c>
      <c r="J10" s="194"/>
      <c r="K10" s="194"/>
    </row>
    <row r="11" spans="1:12" x14ac:dyDescent="0.25">
      <c r="A11" s="191" t="s">
        <v>253</v>
      </c>
      <c r="B11" s="192">
        <v>200</v>
      </c>
      <c r="C11" s="192">
        <v>13.5</v>
      </c>
      <c r="D11" s="193"/>
      <c r="E11" s="193"/>
      <c r="F11" s="194"/>
      <c r="G11" s="194"/>
      <c r="H11" s="192">
        <v>200</v>
      </c>
      <c r="I11" s="192">
        <v>13.5</v>
      </c>
      <c r="J11" s="194"/>
      <c r="K11" s="194"/>
    </row>
    <row r="12" spans="1:12" x14ac:dyDescent="0.25">
      <c r="A12" s="191" t="s">
        <v>525</v>
      </c>
      <c r="B12" s="192">
        <v>50</v>
      </c>
      <c r="C12" s="192">
        <v>12.3</v>
      </c>
      <c r="D12" s="193"/>
      <c r="E12" s="193"/>
      <c r="F12" s="194"/>
      <c r="G12" s="194"/>
      <c r="H12" s="192">
        <v>50</v>
      </c>
      <c r="I12" s="192">
        <v>12.3</v>
      </c>
      <c r="J12" s="194"/>
      <c r="K12" s="194"/>
    </row>
    <row r="13" spans="1:12" x14ac:dyDescent="0.25">
      <c r="A13" s="191" t="s">
        <v>537</v>
      </c>
      <c r="B13" s="192"/>
      <c r="C13" s="192"/>
      <c r="D13" s="193" t="s">
        <v>499</v>
      </c>
      <c r="E13" s="193">
        <v>17.3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3.3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29</v>
      </c>
      <c r="B15" s="192"/>
      <c r="C15" s="192"/>
      <c r="D15" s="193">
        <v>32</v>
      </c>
      <c r="E15" s="193">
        <v>2.1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23.6</v>
      </c>
      <c r="D18" s="194"/>
      <c r="E18" s="194"/>
      <c r="F18" s="196">
        <v>250</v>
      </c>
      <c r="G18" s="196">
        <v>23.6</v>
      </c>
      <c r="H18" s="194">
        <v>250</v>
      </c>
      <c r="I18" s="194">
        <v>29.4</v>
      </c>
      <c r="J18" s="194">
        <v>250</v>
      </c>
      <c r="K18" s="194">
        <v>29.4</v>
      </c>
    </row>
    <row r="19" spans="1:11" x14ac:dyDescent="0.25">
      <c r="A19" s="200" t="s">
        <v>146</v>
      </c>
      <c r="B19" s="193">
        <v>100</v>
      </c>
      <c r="C19" s="193">
        <v>8.1</v>
      </c>
      <c r="D19" s="194"/>
      <c r="E19" s="194"/>
      <c r="F19" s="193">
        <v>200</v>
      </c>
      <c r="G19" s="193">
        <v>8.1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266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47</v>
      </c>
      <c r="B23" s="193"/>
      <c r="C23" s="193"/>
      <c r="D23" s="194"/>
      <c r="E23" s="194"/>
      <c r="F23" s="193"/>
      <c r="G23" s="193"/>
      <c r="H23" s="194">
        <v>23</v>
      </c>
      <c r="I23" s="194">
        <v>5.3</v>
      </c>
      <c r="J23" s="194">
        <v>23</v>
      </c>
      <c r="K23" s="194">
        <v>5.3</v>
      </c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7"/>
      <c r="E30" s="197">
        <f>E16+E25+E29</f>
        <v>40</v>
      </c>
      <c r="F30" s="237"/>
      <c r="G30" s="197">
        <f>G16+G25+G29</f>
        <v>78</v>
      </c>
      <c r="H30" s="237"/>
      <c r="I30" s="197">
        <f>I16+I25+I29</f>
        <v>156</v>
      </c>
      <c r="J30" s="23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0" t="s">
        <v>5</v>
      </c>
      <c r="C7" s="230" t="s">
        <v>6</v>
      </c>
      <c r="D7" s="230" t="s">
        <v>5</v>
      </c>
      <c r="E7" s="230" t="s">
        <v>6</v>
      </c>
      <c r="F7" s="230" t="s">
        <v>5</v>
      </c>
      <c r="G7" s="230" t="s">
        <v>6</v>
      </c>
      <c r="H7" s="230" t="s">
        <v>5</v>
      </c>
      <c r="I7" s="230" t="s">
        <v>6</v>
      </c>
      <c r="J7" s="230" t="s">
        <v>5</v>
      </c>
      <c r="K7" s="23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100</v>
      </c>
      <c r="C9" s="192">
        <v>15.8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>
        <v>30</v>
      </c>
      <c r="E10" s="193">
        <v>1.9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207</v>
      </c>
      <c r="B11" s="192"/>
      <c r="C11" s="192"/>
      <c r="D11" s="193">
        <v>200</v>
      </c>
      <c r="E11" s="193">
        <v>3.3</v>
      </c>
      <c r="F11" s="194"/>
      <c r="G11" s="194"/>
      <c r="H11" s="194"/>
      <c r="I11" s="194"/>
      <c r="J11" s="194"/>
      <c r="K11" s="194"/>
    </row>
    <row r="12" spans="1:12" x14ac:dyDescent="0.25">
      <c r="A12" s="191" t="s">
        <v>191</v>
      </c>
      <c r="B12" s="192"/>
      <c r="C12" s="192"/>
      <c r="D12" s="193">
        <v>80</v>
      </c>
      <c r="E12" s="193">
        <v>17.5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332</v>
      </c>
      <c r="B13" s="192"/>
      <c r="C13" s="192"/>
      <c r="D13" s="193"/>
      <c r="E13" s="193"/>
      <c r="F13" s="194"/>
      <c r="G13" s="194"/>
      <c r="H13" s="194" t="s">
        <v>523</v>
      </c>
      <c r="I13" s="194">
        <v>9.1</v>
      </c>
      <c r="J13" s="194"/>
      <c r="K13" s="194"/>
    </row>
    <row r="14" spans="1:12" x14ac:dyDescent="0.25">
      <c r="A14" s="191" t="s">
        <v>68</v>
      </c>
      <c r="B14" s="192">
        <v>200</v>
      </c>
      <c r="C14" s="192">
        <v>37</v>
      </c>
      <c r="D14" s="193"/>
      <c r="E14" s="193"/>
      <c r="F14" s="194"/>
      <c r="G14" s="194"/>
      <c r="H14" s="194">
        <v>200</v>
      </c>
      <c r="I14" s="194">
        <v>37</v>
      </c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21.3</v>
      </c>
      <c r="D18" s="194"/>
      <c r="E18" s="194"/>
      <c r="F18" s="196">
        <v>250</v>
      </c>
      <c r="G18" s="196">
        <v>21.3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8.6999999999999993</v>
      </c>
      <c r="D19" s="194"/>
      <c r="E19" s="194"/>
      <c r="F19" s="193">
        <v>200</v>
      </c>
      <c r="G19" s="193">
        <v>8.6999999999999993</v>
      </c>
      <c r="H19" s="194">
        <v>200</v>
      </c>
      <c r="I19" s="194">
        <v>8.6999999999999993</v>
      </c>
      <c r="J19" s="194">
        <v>200</v>
      </c>
      <c r="K19" s="194">
        <v>8.6999999999999993</v>
      </c>
    </row>
    <row r="20" spans="1:11" x14ac:dyDescent="0.25">
      <c r="A20" s="200" t="s">
        <v>521</v>
      </c>
      <c r="B20" s="193">
        <v>80</v>
      </c>
      <c r="C20" s="193">
        <v>20</v>
      </c>
      <c r="D20" s="194"/>
      <c r="E20" s="194"/>
      <c r="F20" s="193">
        <v>80</v>
      </c>
      <c r="G20" s="193"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63</v>
      </c>
      <c r="B22" s="193">
        <v>44</v>
      </c>
      <c r="C22" s="193">
        <v>5.8</v>
      </c>
      <c r="D22" s="194"/>
      <c r="E22" s="194"/>
      <c r="F22" s="193">
        <v>44</v>
      </c>
      <c r="G22" s="193">
        <v>5.8</v>
      </c>
      <c r="H22" s="194">
        <v>45</v>
      </c>
      <c r="I22" s="194">
        <v>5.8</v>
      </c>
      <c r="J22" s="194">
        <v>45</v>
      </c>
      <c r="K22" s="194">
        <v>5.8</v>
      </c>
    </row>
    <row r="23" spans="1:11" x14ac:dyDescent="0.25">
      <c r="A23" s="200" t="s">
        <v>39</v>
      </c>
      <c r="B23" s="193"/>
      <c r="C23" s="193"/>
      <c r="D23" s="194"/>
      <c r="E23" s="194"/>
      <c r="F23" s="193"/>
      <c r="G23" s="193"/>
      <c r="H23" s="194">
        <v>88</v>
      </c>
      <c r="I23" s="194">
        <v>8.4</v>
      </c>
      <c r="J23" s="194">
        <v>88</v>
      </c>
      <c r="K23" s="194">
        <v>8.4</v>
      </c>
    </row>
    <row r="24" spans="1:11" x14ac:dyDescent="0.25">
      <c r="A24" s="200" t="s">
        <v>266</v>
      </c>
      <c r="B24" s="193">
        <v>200</v>
      </c>
      <c r="C24" s="193">
        <v>19</v>
      </c>
      <c r="D24" s="194"/>
      <c r="E24" s="194"/>
      <c r="F24" s="193">
        <v>200</v>
      </c>
      <c r="G24" s="193">
        <v>19</v>
      </c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522</v>
      </c>
      <c r="B27" s="201"/>
      <c r="C27" s="201"/>
      <c r="D27" s="202">
        <v>57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9"/>
      <c r="E30" s="197">
        <f>E16+E25+E29</f>
        <v>40</v>
      </c>
      <c r="F30" s="229"/>
      <c r="G30" s="197">
        <f>G16+G25+G29</f>
        <v>78</v>
      </c>
      <c r="H30" s="229"/>
      <c r="I30" s="197">
        <f>I16+I25+I29</f>
        <v>156</v>
      </c>
      <c r="J30" s="22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3" sqref="J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524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240</v>
      </c>
      <c r="B9" s="192" t="s">
        <v>408</v>
      </c>
      <c r="C9" s="192">
        <v>19.399999999999999</v>
      </c>
      <c r="D9" s="193"/>
      <c r="E9" s="193"/>
      <c r="F9" s="194"/>
      <c r="G9" s="194"/>
      <c r="H9" s="194" t="s">
        <v>408</v>
      </c>
      <c r="I9" s="194">
        <v>19.399999999999999</v>
      </c>
      <c r="J9" s="194"/>
      <c r="K9" s="194"/>
    </row>
    <row r="10" spans="1:12" x14ac:dyDescent="0.25">
      <c r="A10" s="191" t="s">
        <v>276</v>
      </c>
      <c r="B10" s="192">
        <v>200</v>
      </c>
      <c r="C10" s="192">
        <v>17</v>
      </c>
      <c r="D10" s="193"/>
      <c r="E10" s="193"/>
      <c r="F10" s="194"/>
      <c r="G10" s="194"/>
      <c r="H10" s="194">
        <v>200</v>
      </c>
      <c r="I10" s="194">
        <v>17</v>
      </c>
      <c r="J10" s="194"/>
      <c r="K10" s="194"/>
    </row>
    <row r="11" spans="1:12" x14ac:dyDescent="0.25">
      <c r="A11" s="191" t="s">
        <v>525</v>
      </c>
      <c r="B11" s="192">
        <v>50</v>
      </c>
      <c r="C11" s="192">
        <v>12.3</v>
      </c>
      <c r="D11" s="193"/>
      <c r="E11" s="193"/>
      <c r="F11" s="194"/>
      <c r="G11" s="194"/>
      <c r="H11" s="194">
        <v>50</v>
      </c>
      <c r="I11" s="194">
        <v>12.3</v>
      </c>
      <c r="J11" s="194"/>
      <c r="K11" s="194"/>
    </row>
    <row r="12" spans="1:12" x14ac:dyDescent="0.25">
      <c r="A12" s="191" t="s">
        <v>43</v>
      </c>
      <c r="B12" s="192">
        <v>39</v>
      </c>
      <c r="C12" s="192">
        <v>7.3</v>
      </c>
      <c r="D12" s="193"/>
      <c r="E12" s="193"/>
      <c r="F12" s="194"/>
      <c r="G12" s="194"/>
      <c r="H12" s="194">
        <v>86</v>
      </c>
      <c r="I12" s="194">
        <v>16.3</v>
      </c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223</v>
      </c>
      <c r="B18" s="196">
        <v>250</v>
      </c>
      <c r="C18" s="196">
        <v>12.8</v>
      </c>
      <c r="D18" s="194"/>
      <c r="E18" s="194"/>
      <c r="F18" s="196">
        <v>250</v>
      </c>
      <c r="G18" s="196">
        <v>12.8</v>
      </c>
      <c r="H18" s="194">
        <v>250</v>
      </c>
      <c r="I18" s="194">
        <v>16.2</v>
      </c>
      <c r="J18" s="194">
        <v>250</v>
      </c>
      <c r="K18" s="194">
        <v>16.2</v>
      </c>
    </row>
    <row r="19" spans="1:11" x14ac:dyDescent="0.25">
      <c r="A19" s="200" t="s">
        <v>314</v>
      </c>
      <c r="B19" s="193">
        <v>100</v>
      </c>
      <c r="C19" s="193">
        <v>10.1</v>
      </c>
      <c r="D19" s="194"/>
      <c r="E19" s="194"/>
      <c r="F19" s="193">
        <v>100</v>
      </c>
      <c r="G19" s="193">
        <v>10.1</v>
      </c>
      <c r="H19" s="194">
        <v>100</v>
      </c>
      <c r="I19" s="194">
        <v>10.1</v>
      </c>
      <c r="J19" s="194">
        <v>100</v>
      </c>
      <c r="K19" s="194">
        <v>10.1</v>
      </c>
    </row>
    <row r="20" spans="1:11" x14ac:dyDescent="0.25">
      <c r="A20" s="200" t="s">
        <v>278</v>
      </c>
      <c r="B20" s="193">
        <v>130</v>
      </c>
      <c r="C20" s="193">
        <v>49.3</v>
      </c>
      <c r="D20" s="194"/>
      <c r="E20" s="194"/>
      <c r="F20" s="193">
        <v>130</v>
      </c>
      <c r="G20" s="193">
        <v>49.3</v>
      </c>
      <c r="H20" s="194">
        <v>150</v>
      </c>
      <c r="I20" s="194">
        <v>55.9</v>
      </c>
      <c r="J20" s="194">
        <v>150</v>
      </c>
      <c r="K20" s="194">
        <v>55.9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99</v>
      </c>
      <c r="B22" s="193"/>
      <c r="C22" s="193"/>
      <c r="D22" s="194"/>
      <c r="E22" s="194"/>
      <c r="F22" s="193"/>
      <c r="G22" s="193"/>
      <c r="H22" s="194">
        <v>200</v>
      </c>
      <c r="I22" s="194">
        <v>5.6</v>
      </c>
      <c r="J22" s="194">
        <v>200</v>
      </c>
      <c r="K22" s="194">
        <v>5.6</v>
      </c>
    </row>
    <row r="23" spans="1:11" x14ac:dyDescent="0.25">
      <c r="A23" s="200" t="s">
        <v>207</v>
      </c>
      <c r="B23" s="193">
        <v>200</v>
      </c>
      <c r="C23" s="193">
        <v>2.6</v>
      </c>
      <c r="D23" s="194"/>
      <c r="E23" s="194"/>
      <c r="F23" s="193">
        <v>200</v>
      </c>
      <c r="G23" s="193">
        <v>2.6</v>
      </c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77.999999999999986</v>
      </c>
      <c r="D25" s="196"/>
      <c r="E25" s="196"/>
      <c r="F25" s="196"/>
      <c r="G25" s="197">
        <f t="shared" si="0"/>
        <v>77.999999999999986</v>
      </c>
      <c r="H25" s="196"/>
      <c r="I25" s="197">
        <f t="shared" si="0"/>
        <v>90.999999999999986</v>
      </c>
      <c r="J25" s="196"/>
      <c r="K25" s="197">
        <f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0</v>
      </c>
      <c r="F30" s="214"/>
      <c r="G30" s="197">
        <f>G16+G25+G29</f>
        <v>77.999999999999986</v>
      </c>
      <c r="H30" s="214"/>
      <c r="I30" s="197">
        <f>I16+I25+I29</f>
        <v>156</v>
      </c>
      <c r="J30" s="214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A16" sqref="A16:K2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>SUM(K16:K22)</f>
        <v>91.000000000000014</v>
      </c>
    </row>
    <row r="24" spans="1:11" x14ac:dyDescent="0.25">
      <c r="A24" s="262" t="s">
        <v>477</v>
      </c>
      <c r="B24" s="263"/>
      <c r="C24" s="263"/>
      <c r="D24" s="263"/>
      <c r="E24" s="263"/>
      <c r="F24" s="263"/>
      <c r="G24" s="263"/>
      <c r="H24" s="263"/>
      <c r="I24" s="264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32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41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53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172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66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1:G1"/>
    <mergeCell ref="A2:G2"/>
    <mergeCell ref="A4:G4"/>
    <mergeCell ref="A5:G5"/>
    <mergeCell ref="A6:G6"/>
    <mergeCell ref="A7:A8"/>
    <mergeCell ref="D7:E7"/>
    <mergeCell ref="F7:G7"/>
    <mergeCell ref="B7:C7"/>
    <mergeCell ref="D9:G9"/>
    <mergeCell ref="B9:C9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305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14 сент (4)</vt:lpstr>
      <vt:lpstr>13 сент (4)</vt:lpstr>
      <vt:lpstr>26 сент (3)</vt:lpstr>
      <vt:lpstr>9 сент (2)</vt:lpstr>
      <vt:lpstr>20 сент (5)</vt:lpstr>
      <vt:lpstr>12,10,2022</vt:lpstr>
      <vt:lpstr>27 сент (5)</vt:lpstr>
      <vt:lpstr>13,10,2022</vt:lpstr>
      <vt:lpstr>16 сент (4)</vt:lpstr>
      <vt:lpstr>30 сент (3)</vt:lpstr>
      <vt:lpstr>14.10.2022</vt:lpstr>
      <vt:lpstr>29 сент (4)</vt:lpstr>
      <vt:lpstr>22 сент (3)</vt:lpstr>
      <vt:lpstr>23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'12,10,2022'!Область_печати</vt:lpstr>
      <vt:lpstr>'13 сент (4)'!Область_печати</vt:lpstr>
      <vt:lpstr>'13,10,2022'!Область_печати</vt:lpstr>
      <vt:lpstr>'14 сент (4)'!Область_печати</vt:lpstr>
      <vt:lpstr>'14.10.2022'!Область_печати</vt:lpstr>
      <vt:lpstr>'16 сент (4)'!Область_печати</vt:lpstr>
      <vt:lpstr>'20 сент (5)'!Область_печати</vt:lpstr>
      <vt:lpstr>'22 сент (3)'!Область_печати</vt:lpstr>
      <vt:lpstr>'23 сент (2)'!Область_печати</vt:lpstr>
      <vt:lpstr>'26 сент (3)'!Область_печати</vt:lpstr>
      <vt:lpstr>'27 сент (5)'!Область_печати</vt:lpstr>
      <vt:lpstr>'29 сент (4)'!Область_печати</vt:lpstr>
      <vt:lpstr>'30 сент (3)'!Область_печати</vt:lpstr>
      <vt:lpstr>'7 сент'!Область_печати</vt:lpstr>
      <vt:lpstr>'8 сент'!Область_печати</vt:lpstr>
      <vt:lpstr>'9 сент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2022-10-13T13:00:39Z</dcterms:modified>
</cp:coreProperties>
</file>