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70" yWindow="7335" windowWidth="14805" windowHeight="6660" tabRatio="684" firstSheet="10" activeTab="14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2 сент (4)" sheetId="119" r:id="rId12"/>
    <sheet name="14 сент (4)" sheetId="120" r:id="rId13"/>
    <sheet name="13 сент (3)" sheetId="118" r:id="rId14"/>
    <sheet name="10.10" sheetId="117" r:id="rId15"/>
    <sheet name="19 сент (4)" sheetId="123" r:id="rId16"/>
    <sheet name="16 сент (3)" sheetId="122" r:id="rId17"/>
    <sheet name="15 сент (2)" sheetId="121" r:id="rId18"/>
    <sheet name="8 сент" sheetId="116" r:id="rId19"/>
    <sheet name="7 сент" sheetId="21" r:id="rId20"/>
    <sheet name="день (100)" sheetId="103" r:id="rId21"/>
    <sheet name="день (99)" sheetId="102" r:id="rId22"/>
    <sheet name="день (98)" sheetId="101" r:id="rId23"/>
    <sheet name="день (97)" sheetId="100" r:id="rId24"/>
    <sheet name="день (96)" sheetId="99" r:id="rId25"/>
    <sheet name="день (95)" sheetId="98" r:id="rId26"/>
    <sheet name="день (13)" sheetId="16" r:id="rId27"/>
    <sheet name="день (12)" sheetId="15" r:id="rId28"/>
    <sheet name="день (111)" sheetId="114" r:id="rId29"/>
    <sheet name="день (110)" sheetId="113" r:id="rId30"/>
    <sheet name="день (102)" sheetId="105" r:id="rId31"/>
    <sheet name="день (109)" sheetId="112" r:id="rId32"/>
    <sheet name="день (108)" sheetId="111" r:id="rId33"/>
    <sheet name="день (107)" sheetId="110" r:id="rId34"/>
    <sheet name="день (106)" sheetId="109" r:id="rId35"/>
    <sheet name="день (105)" sheetId="108" r:id="rId36"/>
    <sheet name="день (104)" sheetId="107" r:id="rId37"/>
    <sheet name="день (103)" sheetId="106" r:id="rId38"/>
    <sheet name="день (101)" sheetId="104" r:id="rId39"/>
    <sheet name="день (93)" sheetId="96" r:id="rId40"/>
    <sheet name="день (92)" sheetId="95" r:id="rId41"/>
    <sheet name="день (11)" sheetId="14" r:id="rId42"/>
    <sheet name="день (33)" sheetId="36" r:id="rId43"/>
    <sheet name="день (6)" sheetId="8" r:id="rId44"/>
    <sheet name="день (7)" sheetId="9" r:id="rId45"/>
    <sheet name="день (8)" sheetId="10" r:id="rId46"/>
    <sheet name="день (69)" sheetId="72" r:id="rId47"/>
    <sheet name="день (68)" sheetId="71" r:id="rId48"/>
    <sheet name="день (90)" sheetId="93" r:id="rId49"/>
    <sheet name="день (89)" sheetId="92" r:id="rId50"/>
    <sheet name="день (91)" sheetId="94" r:id="rId51"/>
    <sheet name="день (88)" sheetId="91" r:id="rId52"/>
    <sheet name="день (94)" sheetId="97" r:id="rId53"/>
    <sheet name="день (87)" sheetId="90" r:id="rId54"/>
    <sheet name="день (86)" sheetId="89" r:id="rId55"/>
    <sheet name="день (85)" sheetId="88" r:id="rId56"/>
    <sheet name="день (84)" sheetId="87" r:id="rId57"/>
    <sheet name="день (83)" sheetId="86" r:id="rId58"/>
    <sheet name="день (82)" sheetId="85" r:id="rId59"/>
    <sheet name="день (81)" sheetId="84" r:id="rId60"/>
    <sheet name="день (80)" sheetId="83" r:id="rId61"/>
    <sheet name="день (79)" sheetId="82" r:id="rId62"/>
    <sheet name="день (78)" sheetId="81" r:id="rId63"/>
    <sheet name="день (77)" sheetId="80" r:id="rId64"/>
    <sheet name="день (76)" sheetId="79" r:id="rId65"/>
    <sheet name="день (75)" sheetId="78" r:id="rId66"/>
    <sheet name="день (74)" sheetId="77" r:id="rId67"/>
    <sheet name="день (73)" sheetId="76" r:id="rId68"/>
    <sheet name="день (72)" sheetId="75" r:id="rId69"/>
    <sheet name="день (67)" sheetId="70" r:id="rId70"/>
    <sheet name="день (66)" sheetId="69" r:id="rId71"/>
    <sheet name="день (65)" sheetId="68" r:id="rId72"/>
    <sheet name="день (64)" sheetId="67" r:id="rId73"/>
    <sheet name="день (63)" sheetId="66" r:id="rId74"/>
    <sheet name="день (70)" sheetId="73" r:id="rId75"/>
    <sheet name="день (62)" sheetId="65" r:id="rId76"/>
    <sheet name="день (61)" sheetId="64" r:id="rId77"/>
    <sheet name="день (60)" sheetId="63" r:id="rId78"/>
    <sheet name="день (59)" sheetId="62" r:id="rId79"/>
    <sheet name="день (58)" sheetId="61" r:id="rId80"/>
    <sheet name="день (57)" sheetId="60" r:id="rId81"/>
    <sheet name="день (56)" sheetId="59" r:id="rId82"/>
    <sheet name="день (55)" sheetId="58" r:id="rId83"/>
    <sheet name="день (71)" sheetId="74" r:id="rId84"/>
    <sheet name="день (54)" sheetId="57" r:id="rId85"/>
    <sheet name="день (53)" sheetId="56" r:id="rId86"/>
    <sheet name="день (52)" sheetId="55" r:id="rId87"/>
    <sheet name="день (51)" sheetId="54" r:id="rId88"/>
    <sheet name="день (50)" sheetId="53" r:id="rId89"/>
    <sheet name="день (49)" sheetId="52" r:id="rId90"/>
    <sheet name="день (48)" sheetId="51" r:id="rId91"/>
    <sheet name="день (47)" sheetId="50" r:id="rId92"/>
    <sheet name="день (46)" sheetId="49" r:id="rId93"/>
    <sheet name="день (45)" sheetId="48" r:id="rId94"/>
    <sheet name="день (44)" sheetId="47" r:id="rId95"/>
    <sheet name="день (43)" sheetId="46" r:id="rId96"/>
    <sheet name="день (42)" sheetId="45" r:id="rId97"/>
    <sheet name="день (41)" sheetId="44" r:id="rId98"/>
    <sheet name="день (40)" sheetId="43" r:id="rId99"/>
    <sheet name="день (39)" sheetId="42" r:id="rId100"/>
    <sheet name="день (38)" sheetId="41" r:id="rId101"/>
    <sheet name="день (37)" sheetId="40" r:id="rId102"/>
    <sheet name="день (36)" sheetId="39" r:id="rId103"/>
    <sheet name="день (27)" sheetId="30" r:id="rId104"/>
    <sheet name="день (34)" sheetId="37" r:id="rId105"/>
    <sheet name="день (26)" sheetId="29" r:id="rId106"/>
    <sheet name="день (25)" sheetId="28" r:id="rId107"/>
    <sheet name="день (35)" sheetId="38" r:id="rId108"/>
    <sheet name="день (24)" sheetId="27" r:id="rId109"/>
    <sheet name="день (29)" sheetId="32" r:id="rId110"/>
    <sheet name="день (23)" sheetId="26" r:id="rId111"/>
    <sheet name="день (22)" sheetId="25" r:id="rId112"/>
    <sheet name="день (9)" sheetId="11" r:id="rId113"/>
    <sheet name="день (10)" sheetId="12" r:id="rId114"/>
    <sheet name="Лист1" sheetId="115" r:id="rId115"/>
  </sheets>
  <definedNames>
    <definedName name="_xlnm.Print_Area" localSheetId="14">'10.10'!$A$1:$K$33</definedName>
    <definedName name="_xlnm.Print_Area" localSheetId="11">'12 сент (4)'!$A$1:$K$33</definedName>
    <definedName name="_xlnm.Print_Area" localSheetId="13">'13 сент (3)'!$A$1:$K$33</definedName>
    <definedName name="_xlnm.Print_Area" localSheetId="12">'14 сент (4)'!$A$1:$K$33</definedName>
    <definedName name="_xlnm.Print_Area" localSheetId="17">'15 сент (2)'!$A$1:$K$33</definedName>
    <definedName name="_xlnm.Print_Area" localSheetId="16">'16 сент (3)'!$A$1:$K$33</definedName>
    <definedName name="_xlnm.Print_Area" localSheetId="15">'19 сент (4)'!$A$1:$K$32</definedName>
    <definedName name="_xlnm.Print_Area" localSheetId="19">'7 сент'!$A$1:$K$31</definedName>
    <definedName name="_xlnm.Print_Area" localSheetId="18">'8 сент'!$A$1:$K$33</definedName>
  </definedNames>
  <calcPr calcId="145621" refMode="R1C1"/>
</workbook>
</file>

<file path=xl/calcChain.xml><?xml version="1.0" encoding="utf-8"?>
<calcChain xmlns="http://schemas.openxmlformats.org/spreadsheetml/2006/main">
  <c r="C23" i="117" l="1"/>
  <c r="C22" i="117"/>
  <c r="C21" i="117"/>
  <c r="C20" i="117"/>
  <c r="C19" i="117"/>
  <c r="C18" i="117"/>
  <c r="E28" i="123" l="1"/>
  <c r="K24" i="123"/>
  <c r="K29" i="123" s="1"/>
  <c r="I24" i="123"/>
  <c r="G24" i="123"/>
  <c r="G29" i="123" s="1"/>
  <c r="C24" i="123"/>
  <c r="I15" i="123"/>
  <c r="E15" i="123"/>
  <c r="C15" i="123"/>
  <c r="E29" i="123" l="1"/>
  <c r="C29" i="123"/>
  <c r="I29" i="123"/>
  <c r="E29" i="122"/>
  <c r="K25" i="122"/>
  <c r="K30" i="122" s="1"/>
  <c r="I25" i="122"/>
  <c r="G25" i="122"/>
  <c r="G30" i="122" s="1"/>
  <c r="C25" i="122"/>
  <c r="I16" i="122"/>
  <c r="E16" i="122"/>
  <c r="C16" i="122"/>
  <c r="E30" i="122" l="1"/>
  <c r="I30" i="122"/>
  <c r="C30" i="122"/>
  <c r="E29" i="121"/>
  <c r="K25" i="121"/>
  <c r="K30" i="121" s="1"/>
  <c r="I25" i="121"/>
  <c r="I30" i="121" s="1"/>
  <c r="G25" i="121"/>
  <c r="G30" i="121" s="1"/>
  <c r="C25" i="121"/>
  <c r="I16" i="121"/>
  <c r="E16" i="121"/>
  <c r="C16" i="121"/>
  <c r="E30" i="121" l="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E16" i="119"/>
  <c r="E30" i="119" s="1"/>
  <c r="C16" i="119"/>
  <c r="C30" i="119" l="1"/>
  <c r="I30" i="119"/>
  <c r="E29" i="118"/>
  <c r="K25" i="118"/>
  <c r="K30" i="118" s="1"/>
  <c r="I25" i="118"/>
  <c r="G25" i="118"/>
  <c r="G30" i="118" s="1"/>
  <c r="C25" i="118"/>
  <c r="I16" i="118"/>
  <c r="E16" i="118"/>
  <c r="C16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<sst xmlns="http://schemas.openxmlformats.org/spreadsheetml/2006/main" count="3626" uniqueCount="526">
  <si>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</si>
  <si>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</si>
  <si>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</si>
  <si>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</si>
  <si>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</si>
  <si>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</si>
  <si>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</si>
  <si>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</si>
  <si>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</si>
  <si>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</si>
  <si>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</si>
  <si>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</si>
  <si>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</si>
  <si>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</si>
  <si>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</si>
  <si>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</si>
  <si>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</si>
  <si>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</si>
  <si>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</si>
  <si>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</si>
  <si>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</si>
  <si>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</si>
  <si>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</si>
  <si>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</si>
  <si>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</si>
  <si>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</si>
  <si>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</si>
  <si>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</si>
  <si>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</si>
  <si>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</si>
  <si>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</si>
  <si>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</si>
  <si>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</si>
  <si>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</si>
  <si>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</si>
  <si>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</si>
  <si>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</si>
  <si>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</si>
  <si>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</si>
  <si>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</si>
  <si>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</si>
  <si>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</si>
  <si>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</si>
  <si>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</si>
  <si>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</si>
  <si>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</si>
  <si>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</si>
  <si>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</si>
  <si>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</si>
  <si>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</si>
  <si>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</si>
  <si>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</si>
  <si>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</si>
  <si>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</si>
  <si>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</si>
  <si>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</si>
  <si>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</si>
  <si>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</si>
  <si>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</si>
  <si>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</si>
  <si>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</si>
  <si>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</si>
  <si>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</si>
  <si>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</si>
  <si>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</si>
  <si>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</si>
  <si>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</si>
  <si>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</si>
  <si>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</si>
  <si>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</si>
  <si>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</si>
  <si>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</si>
  <si>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</si>
  <si>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</si>
  <si>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</si>
  <si>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</si>
  <si>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</si>
  <si>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</si>
  <si>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</si>
  <si>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</si>
  <si>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</si>
  <si>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</si>
  <si>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</si>
  <si>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</si>
  <si>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</si>
  <si>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</si>
  <si>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</si>
  <si>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</si>
  <si>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</si>
  <si>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</si>
  <si>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</si>
  <si>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</si>
  <si>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</si>
  <si>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</si>
  <si>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</si>
  <si>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</si>
  <si>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</si>
  <si>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</si>
  <si>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</si>
  <si>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</si>
  <si>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</si>
  <si>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</si>
  <si>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</si>
  <si>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</si>
  <si>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</si>
  <si>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</si>
  <si>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</si>
  <si>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</si>
  <si>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</si>
  <si>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</si>
  <si>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</si>
  <si>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</si>
  <si>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</si>
  <si>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</si>
  <si>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</si>
  <si>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</si>
  <si>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</si>
  <si>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</si>
  <si>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</si>
  <si>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</si>
  <si>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</si>
  <si>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</si>
  <si>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</si>
  <si>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</si>
  <si>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</si>
  <si>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</si>
  <si>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</si>
  <si>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</si>
  <si>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</si>
  <si>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</si>
  <si>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</si>
  <si>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</si>
  <si>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</si>
  <si>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</si>
  <si>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</si>
  <si>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</si>
  <si>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</si>
  <si>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</si>
  <si>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</si>
  <si>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</si>
  <si>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</si>
  <si>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</si>
  <si>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</si>
  <si>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</si>
  <si>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</si>
  <si>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</si>
  <si>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</si>
  <si>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</si>
  <si>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</si>
  <si>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</si>
  <si>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</si>
  <si>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</si>
  <si>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</si>
  <si>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</si>
  <si>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</si>
  <si>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</si>
  <si>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</si>
  <si>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</si>
  <si>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</si>
  <si>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</si>
  <si>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</si>
  <si>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</si>
  <si>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</si>
  <si>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</si>
  <si>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</si>
  <si>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</si>
  <si>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</si>
  <si>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</si>
  <si>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</si>
  <si>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</si>
  <si>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</si>
  <si>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</si>
  <si>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</si>
  <si>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</si>
  <si>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</si>
  <si>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</si>
  <si>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</si>
  <si>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</si>
  <si>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</si>
  <si>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</si>
  <si>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</si>
  <si>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</si>
  <si>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</si>
  <si>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</si>
  <si>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</si>
  <si>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</si>
  <si>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</si>
  <si>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</si>
  <si>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</si>
  <si>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</si>
  <si>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</si>
  <si>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</si>
  <si>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</si>
  <si>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</si>
  <si>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</si>
  <si>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</si>
  <si>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</si>
  <si>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</si>
  <si>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</si>
  <si>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</si>
  <si>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</si>
  <si>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</si>
  <si>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</si>
  <si>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</si>
  <si>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</si>
  <si>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</si>
  <si>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</si>
  <si>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</si>
  <si>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</si>
  <si>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</si>
  <si>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</si>
  <si>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</si>
  <si>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</si>
  <si>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</si>
  <si>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</si>
  <si>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</si>
  <si>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</si>
  <si>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</si>
  <si>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</si>
  <si>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</si>
  <si>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</si>
  <si>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</si>
  <si>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</si>
  <si>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</si>
  <si>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</si>
  <si>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</si>
  <si>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</si>
  <si>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</si>
  <si>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</si>
  <si>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</si>
  <si>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</si>
  <si>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</si>
  <si>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</si>
  <si>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</si>
  <si>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</si>
  <si>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</si>
  <si>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</si>
  <si>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</si>
  <si>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</si>
  <si>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</si>
  <si>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</si>
  <si>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</si>
  <si>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</si>
  <si>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</si>
  <si>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</si>
  <si>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</si>
  <si>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</si>
  <si>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</si>
  <si>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</si>
  <si>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</si>
  <si>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</si>
  <si>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</si>
  <si>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</si>
  <si>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</si>
  <si>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</si>
  <si>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</si>
  <si>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</si>
  <si>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</si>
  <si>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</si>
  <si>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</si>
  <si>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</si>
  <si>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</si>
  <si>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</si>
  <si>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</si>
  <si>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</si>
  <si>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</si>
  <si>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</si>
  <si>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</si>
  <si>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</si>
  <si>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</si>
  <si>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</si>
  <si>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</si>
  <si>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</si>
  <si>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</si>
  <si>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</si>
  <si>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</si>
  <si>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</si>
  <si>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</si>
  <si>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</si>
  <si>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</si>
  <si>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</si>
  <si>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</si>
  <si>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</si>
  <si>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</si>
  <si>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</si>
  <si>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</si>
  <si>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</si>
  <si>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</si>
  <si>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</si>
  <si>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</si>
  <si>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</si>
  <si>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</si>
  <si>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</si>
  <si>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</si>
  <si>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</si>
  <si>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</si>
  <si>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</si>
  <si>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</si>
  <si>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</si>
  <si>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</si>
  <si>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</si>
  <si>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</si>
  <si>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</si>
  <si>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</si>
  <si>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</si>
  <si>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</si>
  <si>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</si>
  <si>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</si>
  <si>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</si>
  <si>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</si>
  <si>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</si>
  <si>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</si>
  <si>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</si>
  <si>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</si>
  <si>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</si>
  <si>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</si>
  <si>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</si>
  <si>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</si>
  <si>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</si>
  <si>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</si>
  <si>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</si>
  <si>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</si>
  <si>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</si>
  <si>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</si>
  <si>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</si>
  <si>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</si>
  <si>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</si>
  <si>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</si>
  <si>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</si>
  <si>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</si>
  <si>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</si>
  <si>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</si>
  <si>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</si>
  <si>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</si>
  <si>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</si>
  <si>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</si>
  <si>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</si>
  <si>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</si>
  <si>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</si>
  <si>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</si>
  <si>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</si>
  <si>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</si>
  <si>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</si>
  <si>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</si>
  <si>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</si>
  <si>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</si>
  <si>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</si>
  <si>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</si>
  <si>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</si>
  <si>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</si>
  <si>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</si>
  <si>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</si>
  <si>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</si>
  <si>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</si>
  <si>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</si>
  <si>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</si>
  <si>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</si>
  <si>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</si>
  <si>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</si>
  <si>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</si>
  <si>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</si>
  <si>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</si>
  <si>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</si>
  <si>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</si>
  <si>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</si>
  <si>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</si>
  <si>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</si>
  <si>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</si>
  <si>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</si>
  <si>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</si>
  <si>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</si>
  <si>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</si>
  <si>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</si>
  <si>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</si>
  <si>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</si>
  <si>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</si>
  <si>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</si>
  <si>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</si>
  <si>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</si>
  <si>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</si>
  <si>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</si>
  <si>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</si>
  <si>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</si>
  <si>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</si>
  <si>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</si>
  <si>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</si>
  <si>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</si>
  <si>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</si>
  <si>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</si>
  <si>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</si>
  <si>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</si>
  <si>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</si>
  <si>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</si>
  <si>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</si>
  <si>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</si>
  <si>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</si>
  <si>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</si>
  <si>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</si>
  <si>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</si>
  <si>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</si>
  <si>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</si>
  <si>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</si>
  <si>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</si>
  <si>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</si>
  <si>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</si>
  <si>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</si>
  <si>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</si>
  <si>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</si>
  <si>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</si>
  <si>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</si>
  <si>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</si>
  <si>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</si>
  <si>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</si>
  <si>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</si>
  <si>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</si>
  <si>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</si>
  <si>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</si>
  <si>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</si>
  <si>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</si>
  <si>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</si>
  <si>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</si>
  <si>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</si>
  <si>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</si>
  <si>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</si>
  <si>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</si>
  <si>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</si>
  <si>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</si>
  <si>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</si>
  <si>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</si>
  <si>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</si>
  <si>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</si>
  <si>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</si>
  <si>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</si>
  <si>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</si>
  <si>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</si>
  <si>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</si>
  <si>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</si>
  <si>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</si>
  <si>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</si>
  <si>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</si>
  <si>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</si>
  <si>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</si>
  <si>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</si>
  <si>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</si>
  <si>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</si>
  <si>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</si>
  <si>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</si>
  <si>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</si>
  <si>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</si>
  <si>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</si>
  <si>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</si>
  <si>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</si>
  <si>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</si>
  <si>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</si>
  <si>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</si>
  <si>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</si>
  <si>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</si>
  <si>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</si>
  <si>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</si>
  <si>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</si>
  <si>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</si>
  <si>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</si>
  <si>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</si>
  <si>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</si>
  <si>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</si>
  <si>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</si>
  <si>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</si>
  <si>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</si>
  <si>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</si>
  <si>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</si>
  <si>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</si>
  <si>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</si>
  <si>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</si>
  <si>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</si>
  <si>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</si>
  <si>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</si>
  <si>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</si>
  <si>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</si>
  <si>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</si>
  <si>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</si>
  <si>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</si>
  <si>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</si>
  <si>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</si>
  <si>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</si>
  <si>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</si>
  <si>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</si>
  <si>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</si>
  <si>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</si>
  <si>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</si>
  <si>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</si>
  <si>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</si>
  <si>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</si>
  <si>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</si>
  <si>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</si>
  <si>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</si>
  <si>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</si>
  <si>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</si>
  <si>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</si>
  <si>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</si>
  <si>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</si>
  <si>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</si>
  <si>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14  СЕНТЯБРЯ 2022 г.</t>
  </si>
  <si>
    <t>Каша манная на молоке</t>
  </si>
  <si>
    <t>50/7/21</t>
  </si>
  <si>
    <t>30/5/10</t>
  </si>
  <si>
    <t>30/12/5</t>
  </si>
  <si>
    <t>30/5/7</t>
  </si>
  <si>
    <t>Борщ из свежей капусты</t>
  </si>
  <si>
    <t>Котлета Веста</t>
  </si>
  <si>
    <t>15  СЕНТЯБРЯ 2022 г.</t>
  </si>
  <si>
    <t>Салат из помидор и огурцов</t>
  </si>
  <si>
    <t>16  СЕНТЯБРЯ 2022 г.</t>
  </si>
  <si>
    <t>19  СЕНТЯБРЯ 2022 г.</t>
  </si>
  <si>
    <t>бутерброд с маслом и джемом</t>
  </si>
  <si>
    <t>бутерброд с маслом</t>
  </si>
  <si>
    <t>130/5</t>
  </si>
  <si>
    <t>35/5</t>
  </si>
  <si>
    <t>Биточки домашнии</t>
  </si>
  <si>
    <t>ягода протертая</t>
  </si>
  <si>
    <t>50/10/21</t>
  </si>
  <si>
    <t>10 Октября 2022 г.</t>
  </si>
  <si>
    <t>Каша манная</t>
  </si>
  <si>
    <t>50/17/6</t>
  </si>
  <si>
    <t>Печенье сахарное</t>
  </si>
  <si>
    <t>Булочка с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</si>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</sst>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30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107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194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190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185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183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149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178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141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137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179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130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102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155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124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117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10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10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494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495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496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K25" sqref="K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501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502</v>
      </c>
      <c r="B9" s="192" t="s">
        <v>499</v>
      </c>
      <c r="C9" s="192">
        <v>14.3</v>
      </c>
      <c r="D9" s="193" t="s">
        <v>408</v>
      </c>
      <c r="E9" s="193">
        <v>14.3</v>
      </c>
      <c r="F9" s="194"/>
      <c r="G9" s="194"/>
      <c r="H9" s="194" t="s">
        <v>499</v>
      </c>
      <c r="I9" s="194">
        <v>14.3</v>
      </c>
      <c r="J9" s="194"/>
      <c r="K9" s="194"/>
    </row>
    <row r="10" spans="1:12" x14ac:dyDescent="0.25">
      <c r="A10" s="191" t="s">
        <v>212</v>
      </c>
      <c r="B10" s="218" t="s">
        <v>506</v>
      </c>
      <c r="C10" s="192">
        <v>6.7</v>
      </c>
      <c r="D10" s="216" t="s">
        <v>504</v>
      </c>
      <c r="E10" s="193">
        <v>9.1999999999999993</v>
      </c>
      <c r="F10" s="194"/>
      <c r="G10" s="194"/>
      <c r="H10" s="194" t="s">
        <v>503</v>
      </c>
      <c r="I10" s="194">
        <v>15.7</v>
      </c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207</v>
      </c>
      <c r="B12" s="192"/>
      <c r="C12" s="192"/>
      <c r="D12" s="193">
        <v>200</v>
      </c>
      <c r="E12" s="193">
        <v>3.3</v>
      </c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26.8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507</v>
      </c>
      <c r="B18" s="196">
        <v>250</v>
      </c>
      <c r="C18" s="196">
        <v>21.8</v>
      </c>
      <c r="D18" s="194"/>
      <c r="E18" s="194"/>
      <c r="F18" s="196">
        <v>250</v>
      </c>
      <c r="G18" s="196">
        <v>21.8</v>
      </c>
      <c r="H18" s="194">
        <v>250</v>
      </c>
      <c r="I18" s="194">
        <v>22.6</v>
      </c>
      <c r="J18" s="194">
        <v>250</v>
      </c>
      <c r="K18" s="194">
        <v>22.6</v>
      </c>
    </row>
    <row r="19" spans="1:11" x14ac:dyDescent="0.25">
      <c r="A19" s="200" t="s">
        <v>133</v>
      </c>
      <c r="B19" s="193">
        <v>100</v>
      </c>
      <c r="C19" s="193">
        <v>9.3000000000000007</v>
      </c>
      <c r="D19" s="194"/>
      <c r="E19" s="194"/>
      <c r="F19" s="193">
        <v>100</v>
      </c>
      <c r="G19" s="193">
        <v>9.3000000000000007</v>
      </c>
      <c r="H19" s="194">
        <v>200</v>
      </c>
      <c r="I19" s="194">
        <v>14.8</v>
      </c>
      <c r="J19" s="194">
        <v>200</v>
      </c>
      <c r="K19" s="194">
        <v>14.8</v>
      </c>
    </row>
    <row r="20" spans="1:11" x14ac:dyDescent="0.25">
      <c r="A20" s="200" t="s">
        <v>508</v>
      </c>
      <c r="B20" s="193">
        <v>80</v>
      </c>
      <c r="C20" s="193">
        <v>24.8</v>
      </c>
      <c r="D20" s="194"/>
      <c r="E20" s="194"/>
      <c r="F20" s="193">
        <v>80</v>
      </c>
      <c r="G20" s="193">
        <v>24.8</v>
      </c>
      <c r="H20" s="194">
        <v>80</v>
      </c>
      <c r="I20" s="194">
        <v>24.8</v>
      </c>
      <c r="J20" s="194">
        <v>80</v>
      </c>
      <c r="K20" s="194">
        <v>24.8</v>
      </c>
    </row>
    <row r="21" spans="1:11" x14ac:dyDescent="0.25">
      <c r="A21" s="200" t="s">
        <v>259</v>
      </c>
      <c r="B21" s="193"/>
      <c r="C21" s="193"/>
      <c r="D21" s="194"/>
      <c r="E21" s="194"/>
      <c r="F21" s="193"/>
      <c r="G21" s="193"/>
      <c r="H21" s="194">
        <v>50</v>
      </c>
      <c r="I21" s="194">
        <v>7</v>
      </c>
      <c r="J21" s="194">
        <v>50</v>
      </c>
      <c r="K21" s="194">
        <v>7</v>
      </c>
    </row>
    <row r="22" spans="1:11" x14ac:dyDescent="0.25">
      <c r="A22" s="200" t="s">
        <v>99</v>
      </c>
      <c r="B22" s="193">
        <v>200</v>
      </c>
      <c r="C22" s="193">
        <v>8.1999999999999993</v>
      </c>
      <c r="D22" s="194"/>
      <c r="E22" s="194"/>
      <c r="F22" s="193">
        <v>200</v>
      </c>
      <c r="G22" s="193">
        <v>8.1999999999999993</v>
      </c>
      <c r="H22" s="194">
        <v>200</v>
      </c>
      <c r="I22" s="194">
        <v>8.1999999999999993</v>
      </c>
      <c r="J22" s="194">
        <v>200</v>
      </c>
      <c r="K22" s="194">
        <v>8.1999999999999993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 t="s">
        <v>373</v>
      </c>
      <c r="B24" s="193">
        <v>83</v>
      </c>
      <c r="C24" s="193">
        <v>10.7</v>
      </c>
      <c r="D24" s="194"/>
      <c r="E24" s="194"/>
      <c r="F24" s="194">
        <v>83</v>
      </c>
      <c r="G24" s="194">
        <v>10.7</v>
      </c>
      <c r="H24" s="194">
        <v>82</v>
      </c>
      <c r="I24" s="194">
        <v>10.4</v>
      </c>
      <c r="J24" s="194">
        <v>82</v>
      </c>
      <c r="K24" s="194">
        <v>10.4</v>
      </c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207" t="s">
        <v>212</v>
      </c>
      <c r="B27" s="201"/>
      <c r="C27" s="201"/>
      <c r="D27" s="217" t="s">
        <v>505</v>
      </c>
      <c r="E27" s="194">
        <v>9.9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13.2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4" zoomScaleNormal="70" zoomScaleSheetLayoutView="100" zoomScalePageLayoutView="70" workbookViewId="0">
      <selection activeCell="A9" sqref="A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497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316</v>
      </c>
      <c r="B9" s="192" t="s">
        <v>499</v>
      </c>
      <c r="C9" s="192">
        <v>17.3</v>
      </c>
      <c r="D9" s="193" t="s">
        <v>495</v>
      </c>
      <c r="E9" s="193">
        <v>13.8</v>
      </c>
      <c r="F9" s="194"/>
      <c r="G9" s="194"/>
      <c r="H9" s="194" t="s">
        <v>499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498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500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08"/>
      <c r="E30" s="197">
        <f>E16+E25+E29</f>
        <v>40</v>
      </c>
      <c r="F30" s="208"/>
      <c r="G30" s="197">
        <f>G16+G25+G29</f>
        <v>78.000000000000014</v>
      </c>
      <c r="H30" s="208"/>
      <c r="I30" s="197">
        <f>I16+I25+I29</f>
        <v>156</v>
      </c>
      <c r="J30" s="208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4" zoomScaleNormal="70" zoomScaleSheetLayoutView="100" zoomScalePageLayoutView="70" workbookViewId="0">
      <selection activeCell="B10" sqref="B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520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521</v>
      </c>
      <c r="B9" s="192" t="s">
        <v>499</v>
      </c>
      <c r="C9" s="192">
        <v>15.33</v>
      </c>
      <c r="D9" s="193" t="s">
        <v>408</v>
      </c>
      <c r="E9" s="193">
        <v>10.96</v>
      </c>
      <c r="F9" s="194"/>
      <c r="G9" s="194"/>
      <c r="H9" s="194" t="s">
        <v>499</v>
      </c>
      <c r="I9" s="194">
        <v>15.47</v>
      </c>
      <c r="J9" s="194"/>
      <c r="K9" s="194"/>
    </row>
    <row r="10" spans="1:12" x14ac:dyDescent="0.25">
      <c r="A10" s="191" t="s">
        <v>81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212</v>
      </c>
      <c r="B11" s="192" t="s">
        <v>269</v>
      </c>
      <c r="C11" s="192">
        <v>13.87</v>
      </c>
      <c r="D11" s="193"/>
      <c r="E11" s="193"/>
      <c r="F11" s="194"/>
      <c r="G11" s="194"/>
      <c r="H11" s="194" t="s">
        <v>522</v>
      </c>
      <c r="I11" s="194">
        <v>13.67</v>
      </c>
      <c r="J11" s="194"/>
      <c r="K11" s="194"/>
    </row>
    <row r="12" spans="1:12" x14ac:dyDescent="0.25">
      <c r="A12" s="191" t="s">
        <v>39</v>
      </c>
      <c r="B12" s="192">
        <v>100</v>
      </c>
      <c r="C12" s="192">
        <v>9.8000000000000007</v>
      </c>
      <c r="D12" s="193"/>
      <c r="E12" s="193"/>
      <c r="F12" s="194"/>
      <c r="G12" s="194"/>
      <c r="H12" s="194">
        <v>100</v>
      </c>
      <c r="I12" s="194">
        <v>9.8000000000000007</v>
      </c>
      <c r="J12" s="194"/>
      <c r="K12" s="194"/>
    </row>
    <row r="13" spans="1:12" x14ac:dyDescent="0.25">
      <c r="A13" s="191" t="s">
        <v>523</v>
      </c>
      <c r="B13" s="192"/>
      <c r="C13" s="192"/>
      <c r="D13" s="193"/>
      <c r="E13" s="193"/>
      <c r="F13" s="194"/>
      <c r="G13" s="194"/>
      <c r="H13" s="194">
        <v>50</v>
      </c>
      <c r="I13" s="194">
        <v>11</v>
      </c>
      <c r="J13" s="194"/>
      <c r="K13" s="194"/>
    </row>
    <row r="14" spans="1:12" x14ac:dyDescent="0.25">
      <c r="A14" s="191" t="s">
        <v>525</v>
      </c>
      <c r="B14" s="192"/>
      <c r="C14" s="192"/>
      <c r="D14" s="193">
        <v>200</v>
      </c>
      <c r="E14" s="193">
        <v>3</v>
      </c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58</v>
      </c>
      <c r="D16" s="196"/>
      <c r="E16" s="197">
        <f>SUM(E9:E15)</f>
        <v>13.96</v>
      </c>
      <c r="F16" s="196"/>
      <c r="G16" s="196"/>
      <c r="H16" s="196"/>
      <c r="I16" s="197">
        <f>SUM(I9:I15)</f>
        <v>68.94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112</v>
      </c>
      <c r="B18" s="196">
        <v>250</v>
      </c>
      <c r="C18" s="196">
        <f t="shared" ref="C18:C23" si="0">G18</f>
        <v>20.76</v>
      </c>
      <c r="D18" s="194"/>
      <c r="E18" s="194"/>
      <c r="F18" s="196">
        <v>250</v>
      </c>
      <c r="G18" s="196">
        <v>20.76</v>
      </c>
      <c r="H18" s="194">
        <v>250</v>
      </c>
      <c r="I18" s="194">
        <v>25.55</v>
      </c>
      <c r="J18" s="194">
        <v>250</v>
      </c>
      <c r="K18" s="194">
        <v>28.19</v>
      </c>
    </row>
    <row r="19" spans="1:11" x14ac:dyDescent="0.25">
      <c r="A19" s="200" t="s">
        <v>113</v>
      </c>
      <c r="B19" s="193">
        <v>200</v>
      </c>
      <c r="C19" s="193">
        <f t="shared" si="0"/>
        <v>9.5399999999999991</v>
      </c>
      <c r="D19" s="194"/>
      <c r="E19" s="194"/>
      <c r="F19" s="193">
        <v>200</v>
      </c>
      <c r="G19" s="193">
        <v>9.5399999999999991</v>
      </c>
      <c r="H19" s="194">
        <v>200</v>
      </c>
      <c r="I19" s="194">
        <v>10.66</v>
      </c>
      <c r="J19" s="194">
        <v>200</v>
      </c>
      <c r="K19" s="194">
        <v>10.78</v>
      </c>
    </row>
    <row r="20" spans="1:11" x14ac:dyDescent="0.25">
      <c r="A20" s="200" t="s">
        <v>492</v>
      </c>
      <c r="B20" s="193">
        <v>80</v>
      </c>
      <c r="C20" s="193">
        <f t="shared" si="0"/>
        <v>24.17</v>
      </c>
      <c r="D20" s="194"/>
      <c r="E20" s="194"/>
      <c r="F20" s="193">
        <v>80</v>
      </c>
      <c r="G20" s="193">
        <v>24.17</v>
      </c>
      <c r="H20" s="194">
        <v>80</v>
      </c>
      <c r="I20" s="194">
        <v>24.17</v>
      </c>
      <c r="J20" s="194">
        <v>80</v>
      </c>
      <c r="K20" s="194">
        <v>24.17</v>
      </c>
    </row>
    <row r="21" spans="1:11" x14ac:dyDescent="0.25">
      <c r="A21" s="200" t="s">
        <v>40</v>
      </c>
      <c r="B21" s="193">
        <v>50</v>
      </c>
      <c r="C21" s="193">
        <f t="shared" si="0"/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f t="shared" si="0"/>
        <v>8.7200000000000006</v>
      </c>
      <c r="D22" s="194"/>
      <c r="E22" s="194"/>
      <c r="F22" s="193">
        <v>200</v>
      </c>
      <c r="G22" s="193">
        <v>8.7200000000000006</v>
      </c>
      <c r="H22" s="194">
        <v>200</v>
      </c>
      <c r="I22" s="194">
        <v>8.4</v>
      </c>
      <c r="J22" s="194">
        <v>200</v>
      </c>
      <c r="K22" s="194">
        <v>8.41</v>
      </c>
    </row>
    <row r="23" spans="1:11" x14ac:dyDescent="0.25">
      <c r="A23" s="200" t="s">
        <v>493</v>
      </c>
      <c r="B23" s="193">
        <v>70</v>
      </c>
      <c r="C23" s="193">
        <f t="shared" si="0"/>
        <v>11.61</v>
      </c>
      <c r="D23" s="194"/>
      <c r="E23" s="194"/>
      <c r="F23" s="193">
        <v>70</v>
      </c>
      <c r="G23" s="193">
        <v>11.61</v>
      </c>
      <c r="H23" s="194">
        <v>65</v>
      </c>
      <c r="I23" s="194">
        <v>15.09</v>
      </c>
      <c r="J23" s="194">
        <v>70</v>
      </c>
      <c r="K23" s="194">
        <v>16.25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1">SUM(C18:C24)</f>
        <v>78</v>
      </c>
      <c r="D25" s="196"/>
      <c r="E25" s="196"/>
      <c r="F25" s="196"/>
      <c r="G25" s="197">
        <f t="shared" si="1"/>
        <v>78</v>
      </c>
      <c r="H25" s="196"/>
      <c r="I25" s="197">
        <f t="shared" si="1"/>
        <v>87.070000000000007</v>
      </c>
      <c r="J25" s="196"/>
      <c r="K25" s="197">
        <f t="shared" ref="K25" si="2">SUM(K18:K24)</f>
        <v>91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191" t="s">
        <v>524</v>
      </c>
      <c r="B27" s="201"/>
      <c r="C27" s="201"/>
      <c r="D27" s="193">
        <v>50</v>
      </c>
      <c r="E27" s="193">
        <v>7.8</v>
      </c>
      <c r="F27" s="201"/>
      <c r="G27" s="201"/>
      <c r="H27" s="201"/>
      <c r="I27" s="201"/>
      <c r="J27" s="201"/>
      <c r="K27" s="201"/>
    </row>
    <row r="28" spans="1:11" x14ac:dyDescent="0.25">
      <c r="A28" s="191" t="s">
        <v>81</v>
      </c>
      <c r="B28" s="201"/>
      <c r="C28" s="201"/>
      <c r="D28" s="193">
        <v>200</v>
      </c>
      <c r="E28" s="193">
        <v>19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26.8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136</v>
      </c>
      <c r="D30" s="205"/>
      <c r="E30" s="197">
        <f>E16+E25+E29</f>
        <v>40.760000000000005</v>
      </c>
      <c r="F30" s="205"/>
      <c r="G30" s="197">
        <f>G16+G25+G29</f>
        <v>78</v>
      </c>
      <c r="H30" s="205"/>
      <c r="I30" s="197">
        <f>I16+I25+I29</f>
        <v>156.01</v>
      </c>
      <c r="J30" s="20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topLeftCell="A4" zoomScaleNormal="70" zoomScaleSheetLayoutView="100" zoomScalePageLayoutView="70" workbookViewId="0">
      <selection activeCell="K20" sqref="K2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512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502</v>
      </c>
      <c r="B9" s="192" t="s">
        <v>495</v>
      </c>
      <c r="C9" s="192">
        <v>15.1</v>
      </c>
      <c r="D9" s="193" t="s">
        <v>515</v>
      </c>
      <c r="E9" s="193">
        <v>12.2</v>
      </c>
      <c r="F9" s="194"/>
      <c r="G9" s="194"/>
      <c r="H9" s="194" t="s">
        <v>495</v>
      </c>
      <c r="I9" s="194">
        <v>15.1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513</v>
      </c>
      <c r="B11" s="192"/>
      <c r="C11" s="192"/>
      <c r="D11" s="193"/>
      <c r="E11" s="193"/>
      <c r="F11" s="194"/>
      <c r="G11" s="194"/>
      <c r="H11" s="194" t="s">
        <v>519</v>
      </c>
      <c r="I11" s="194">
        <v>18.2</v>
      </c>
      <c r="J11" s="194"/>
      <c r="K11" s="194"/>
    </row>
    <row r="12" spans="1:12" x14ac:dyDescent="0.25">
      <c r="A12" s="191" t="s">
        <v>514</v>
      </c>
      <c r="B12" s="192" t="s">
        <v>516</v>
      </c>
      <c r="C12" s="192">
        <v>5.9</v>
      </c>
      <c r="D12" s="216" t="s">
        <v>393</v>
      </c>
      <c r="E12" s="193">
        <v>4.2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29</v>
      </c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 t="s">
        <v>39</v>
      </c>
      <c r="B14" s="192"/>
      <c r="C14" s="192"/>
      <c r="D14" s="193"/>
      <c r="E14" s="193"/>
      <c r="F14" s="194"/>
      <c r="G14" s="194"/>
      <c r="H14" s="194">
        <v>50</v>
      </c>
      <c r="I14" s="194">
        <v>4.6500000000000004</v>
      </c>
      <c r="J14" s="194"/>
      <c r="K14" s="194"/>
    </row>
    <row r="15" spans="1:12" x14ac:dyDescent="0.25">
      <c r="A15" s="195" t="s">
        <v>77</v>
      </c>
      <c r="B15" s="196"/>
      <c r="C15" s="197">
        <f>SUM(C9:C14)</f>
        <v>21</v>
      </c>
      <c r="D15" s="196"/>
      <c r="E15" s="197">
        <f>SUM(E9:E14)</f>
        <v>19.7</v>
      </c>
      <c r="F15" s="196"/>
      <c r="G15" s="196"/>
      <c r="H15" s="196"/>
      <c r="I15" s="197">
        <f>SUM(I9:I14)</f>
        <v>37.949999999999996</v>
      </c>
      <c r="J15" s="196"/>
      <c r="K15" s="196"/>
    </row>
    <row r="16" spans="1:12" x14ac:dyDescent="0.25">
      <c r="A16" s="240" t="s">
        <v>9</v>
      </c>
      <c r="B16" s="241"/>
      <c r="C16" s="241"/>
      <c r="D16" s="241"/>
      <c r="E16" s="241"/>
      <c r="F16" s="241"/>
      <c r="G16" s="241"/>
      <c r="H16" s="241"/>
      <c r="I16" s="242"/>
      <c r="J16" s="198"/>
      <c r="K16" s="198"/>
    </row>
    <row r="17" spans="1:11" x14ac:dyDescent="0.25">
      <c r="A17" s="199" t="s">
        <v>65</v>
      </c>
      <c r="B17" s="196">
        <v>250</v>
      </c>
      <c r="C17" s="196">
        <v>16.899999999999999</v>
      </c>
      <c r="D17" s="194"/>
      <c r="E17" s="194"/>
      <c r="F17" s="196">
        <v>250</v>
      </c>
      <c r="G17" s="196">
        <v>16.899999999999999</v>
      </c>
      <c r="H17" s="194">
        <v>250</v>
      </c>
      <c r="I17" s="194">
        <v>21.5</v>
      </c>
      <c r="J17" s="194">
        <v>250</v>
      </c>
      <c r="K17" s="194">
        <v>21.5</v>
      </c>
    </row>
    <row r="18" spans="1:11" x14ac:dyDescent="0.25">
      <c r="A18" s="200" t="s">
        <v>438</v>
      </c>
      <c r="B18" s="193">
        <v>100</v>
      </c>
      <c r="C18" s="193">
        <v>9.4</v>
      </c>
      <c r="D18" s="194"/>
      <c r="E18" s="194"/>
      <c r="F18" s="193">
        <v>100</v>
      </c>
      <c r="G18" s="193">
        <v>9.4</v>
      </c>
      <c r="H18" s="194">
        <v>200</v>
      </c>
      <c r="I18" s="194">
        <v>15.1</v>
      </c>
      <c r="J18" s="194">
        <v>200</v>
      </c>
      <c r="K18" s="194">
        <v>15.1</v>
      </c>
    </row>
    <row r="19" spans="1:11" x14ac:dyDescent="0.25">
      <c r="A19" s="200" t="s">
        <v>517</v>
      </c>
      <c r="B19" s="193">
        <v>80</v>
      </c>
      <c r="C19" s="193">
        <v>20.66</v>
      </c>
      <c r="D19" s="194"/>
      <c r="E19" s="194"/>
      <c r="F19" s="193">
        <v>80</v>
      </c>
      <c r="G19" s="193">
        <v>20.66</v>
      </c>
      <c r="H19" s="194">
        <v>80</v>
      </c>
      <c r="I19" s="194">
        <v>20.66</v>
      </c>
      <c r="J19" s="194">
        <v>80</v>
      </c>
      <c r="K19" s="194">
        <v>20.66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518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 t="s">
        <v>396</v>
      </c>
      <c r="B22" s="193"/>
      <c r="C22" s="193"/>
      <c r="D22" s="194"/>
      <c r="E22" s="194"/>
      <c r="F22" s="193"/>
      <c r="G22" s="193"/>
      <c r="H22" s="194">
        <v>14</v>
      </c>
      <c r="I22" s="194">
        <v>2.7</v>
      </c>
      <c r="J22" s="194">
        <v>14</v>
      </c>
      <c r="K22" s="194">
        <v>2.7</v>
      </c>
    </row>
    <row r="23" spans="1:11" x14ac:dyDescent="0.25">
      <c r="A23" s="200"/>
      <c r="B23" s="193"/>
      <c r="C23" s="193"/>
      <c r="D23" s="194"/>
      <c r="E23" s="194"/>
      <c r="F23" s="194"/>
      <c r="G23" s="194"/>
      <c r="H23" s="194"/>
      <c r="I23" s="194"/>
      <c r="J23" s="194"/>
      <c r="K23" s="194"/>
    </row>
    <row r="24" spans="1:11" x14ac:dyDescent="0.25">
      <c r="A24" s="195"/>
      <c r="B24" s="196"/>
      <c r="C24" s="197">
        <f t="shared" ref="C24:I24" si="0">SUM(C17:C23)</f>
        <v>69.16</v>
      </c>
      <c r="D24" s="196"/>
      <c r="E24" s="196"/>
      <c r="F24" s="196"/>
      <c r="G24" s="197">
        <f t="shared" si="0"/>
        <v>69.16</v>
      </c>
      <c r="H24" s="196"/>
      <c r="I24" s="197">
        <f t="shared" si="0"/>
        <v>82.160000000000011</v>
      </c>
      <c r="J24" s="196"/>
      <c r="K24" s="197">
        <f t="shared" ref="K24" si="1">SUM(K17:K23)</f>
        <v>82.160000000000011</v>
      </c>
    </row>
    <row r="25" spans="1:11" x14ac:dyDescent="0.25">
      <c r="A25" s="243" t="s">
        <v>477</v>
      </c>
      <c r="B25" s="244"/>
      <c r="C25" s="244"/>
      <c r="D25" s="244"/>
      <c r="E25" s="244"/>
      <c r="F25" s="244"/>
      <c r="G25" s="244"/>
      <c r="H25" s="244"/>
      <c r="I25" s="245"/>
      <c r="J25" s="198"/>
      <c r="K25" s="198"/>
    </row>
    <row r="26" spans="1:11" x14ac:dyDescent="0.25">
      <c r="A26" s="207"/>
      <c r="B26" s="201"/>
      <c r="C26" s="201"/>
      <c r="D26" s="202"/>
      <c r="E26" s="194"/>
      <c r="F26" s="201"/>
      <c r="G26" s="201"/>
      <c r="H26" s="201"/>
      <c r="I26" s="201"/>
      <c r="J26" s="201"/>
      <c r="K26" s="201"/>
    </row>
    <row r="27" spans="1:11" x14ac:dyDescent="0.25">
      <c r="A27" s="207"/>
      <c r="B27" s="201"/>
      <c r="C27" s="201"/>
      <c r="D27" s="194"/>
      <c r="E27" s="194"/>
      <c r="F27" s="201"/>
      <c r="G27" s="201"/>
      <c r="H27" s="201"/>
      <c r="I27" s="201"/>
      <c r="J27" s="201"/>
      <c r="K27" s="201"/>
    </row>
    <row r="28" spans="1:11" ht="22.5" customHeight="1" x14ac:dyDescent="0.25">
      <c r="A28" s="195" t="s">
        <v>77</v>
      </c>
      <c r="B28" s="196"/>
      <c r="C28" s="196"/>
      <c r="D28" s="196"/>
      <c r="E28" s="196">
        <f>SUM(E26:E27)</f>
        <v>0</v>
      </c>
      <c r="F28" s="196"/>
      <c r="G28" s="196"/>
      <c r="H28" s="196"/>
      <c r="I28" s="196"/>
      <c r="J28" s="196"/>
      <c r="K28" s="196"/>
    </row>
    <row r="29" spans="1:11" x14ac:dyDescent="0.25">
      <c r="A29" s="203" t="s">
        <v>478</v>
      </c>
      <c r="B29" s="196"/>
      <c r="C29" s="197">
        <f>C15+C24+C28</f>
        <v>90.16</v>
      </c>
      <c r="D29" s="221"/>
      <c r="E29" s="197">
        <f>E15+E24+E28</f>
        <v>19.7</v>
      </c>
      <c r="F29" s="221"/>
      <c r="G29" s="197">
        <f>G15+G24+G28</f>
        <v>69.16</v>
      </c>
      <c r="H29" s="221"/>
      <c r="I29" s="197">
        <f>I15+I24+I28</f>
        <v>120.11000000000001</v>
      </c>
      <c r="J29" s="221"/>
      <c r="K29" s="197">
        <f>K15+K24+K28</f>
        <v>82.160000000000011</v>
      </c>
    </row>
    <row r="30" spans="1:11" ht="18.75" x14ac:dyDescent="0.3">
      <c r="A30" s="187"/>
      <c r="B30" s="188"/>
      <c r="C30" s="188"/>
      <c r="D30" s="188"/>
      <c r="E30" s="188"/>
      <c r="F30" s="188"/>
      <c r="G30" s="188"/>
      <c r="H30" s="188"/>
      <c r="I30" s="188"/>
    </row>
    <row r="31" spans="1:11" ht="18.75" x14ac:dyDescent="0.3">
      <c r="A31" s="3" t="s">
        <v>7</v>
      </c>
      <c r="B31" s="3"/>
      <c r="C31" s="3"/>
      <c r="D31" s="3"/>
      <c r="E31" s="3"/>
    </row>
    <row r="32" spans="1:11" ht="18.75" x14ac:dyDescent="0.3">
      <c r="A32" s="3" t="s">
        <v>8</v>
      </c>
      <c r="B32" s="3"/>
      <c r="C32" s="3"/>
      <c r="D32" s="3"/>
      <c r="E32" s="3"/>
    </row>
    <row r="33" spans="1:5" ht="18.75" x14ac:dyDescent="0.3">
      <c r="A33" s="3"/>
      <c r="B33" s="3"/>
      <c r="C33" s="3"/>
      <c r="D33" s="3"/>
      <c r="E33" s="3"/>
    </row>
  </sheetData>
  <mergeCells count="14">
    <mergeCell ref="J6:K6"/>
    <mergeCell ref="A8:I8"/>
    <mergeCell ref="A16:I16"/>
    <mergeCell ref="A25:I25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9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3" sqref="E2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511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354</v>
      </c>
      <c r="B9" s="192">
        <v>130</v>
      </c>
      <c r="C9" s="192">
        <v>47.6</v>
      </c>
      <c r="D9" s="193"/>
      <c r="E9" s="193"/>
      <c r="F9" s="194"/>
      <c r="G9" s="194"/>
      <c r="H9" s="194">
        <v>130</v>
      </c>
      <c r="I9" s="194">
        <v>47.6</v>
      </c>
      <c r="J9" s="194"/>
      <c r="K9" s="194"/>
    </row>
    <row r="10" spans="1:12" x14ac:dyDescent="0.25">
      <c r="A10" s="191" t="s">
        <v>60</v>
      </c>
      <c r="B10" s="192">
        <v>200</v>
      </c>
      <c r="C10" s="192">
        <v>3.3</v>
      </c>
      <c r="D10" s="193"/>
      <c r="E10" s="193"/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39</v>
      </c>
      <c r="B11" s="192">
        <v>55</v>
      </c>
      <c r="C11" s="192">
        <v>5.0999999999999996</v>
      </c>
      <c r="D11" s="193"/>
      <c r="E11" s="193"/>
      <c r="F11" s="194"/>
      <c r="G11" s="194"/>
      <c r="H11" s="194">
        <v>152</v>
      </c>
      <c r="I11" s="194">
        <v>14.1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109</v>
      </c>
      <c r="B18" s="196">
        <v>250</v>
      </c>
      <c r="C18" s="196">
        <v>21.9</v>
      </c>
      <c r="D18" s="194"/>
      <c r="E18" s="194"/>
      <c r="F18" s="196">
        <v>250</v>
      </c>
      <c r="G18" s="196">
        <v>21.9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120</v>
      </c>
      <c r="C20" s="193">
        <v>24.6</v>
      </c>
      <c r="D20" s="194"/>
      <c r="E20" s="194"/>
      <c r="F20" s="193">
        <v>120</v>
      </c>
      <c r="G20" s="193">
        <v>24.6</v>
      </c>
      <c r="H20" s="194">
        <v>120</v>
      </c>
      <c r="I20" s="194">
        <v>24.6</v>
      </c>
      <c r="J20" s="194">
        <v>120</v>
      </c>
      <c r="K20" s="194">
        <v>24.6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253</v>
      </c>
      <c r="B22" s="193">
        <v>200</v>
      </c>
      <c r="C22" s="193">
        <v>13.2</v>
      </c>
      <c r="D22" s="194"/>
      <c r="E22" s="194"/>
      <c r="F22" s="193">
        <v>200</v>
      </c>
      <c r="G22" s="193">
        <v>13.2</v>
      </c>
      <c r="H22" s="194">
        <v>200</v>
      </c>
      <c r="I22" s="194">
        <v>13.2</v>
      </c>
      <c r="J22" s="194">
        <v>200</v>
      </c>
      <c r="K22" s="194">
        <v>13.2</v>
      </c>
    </row>
    <row r="23" spans="1:11" x14ac:dyDescent="0.25">
      <c r="A23" s="200" t="s">
        <v>63</v>
      </c>
      <c r="B23" s="193"/>
      <c r="C23" s="193"/>
      <c r="D23" s="194"/>
      <c r="E23" s="194"/>
      <c r="F23" s="193"/>
      <c r="G23" s="193"/>
      <c r="H23" s="194">
        <v>57</v>
      </c>
      <c r="I23" s="194">
        <v>7.5</v>
      </c>
      <c r="J23" s="194">
        <v>57</v>
      </c>
      <c r="K23" s="194">
        <v>7.5</v>
      </c>
    </row>
    <row r="24" spans="1:11" x14ac:dyDescent="0.25">
      <c r="A24" s="200" t="s">
        <v>39</v>
      </c>
      <c r="B24" s="193"/>
      <c r="C24" s="193"/>
      <c r="D24" s="194"/>
      <c r="E24" s="194"/>
      <c r="F24" s="194"/>
      <c r="G24" s="194"/>
      <c r="H24" s="194">
        <v>59</v>
      </c>
      <c r="I24" s="194">
        <v>5.5</v>
      </c>
      <c r="J24" s="194">
        <v>59</v>
      </c>
      <c r="K24" s="194">
        <v>5.5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1" sqref="E2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509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491</v>
      </c>
      <c r="B18" s="196">
        <v>250</v>
      </c>
      <c r="C18" s="196">
        <v>28.1</v>
      </c>
      <c r="D18" s="194"/>
      <c r="E18" s="194"/>
      <c r="F18" s="196">
        <v>250</v>
      </c>
      <c r="G18" s="196">
        <v>28.1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472</v>
      </c>
      <c r="B20" s="193">
        <v>80</v>
      </c>
      <c r="C20" s="193">
        <v>24.5</v>
      </c>
      <c r="D20" s="194"/>
      <c r="E20" s="194"/>
      <c r="F20" s="193">
        <v>80</v>
      </c>
      <c r="G20" s="193">
        <v>24.5</v>
      </c>
      <c r="H20" s="194">
        <v>80</v>
      </c>
      <c r="I20" s="194">
        <v>24.5</v>
      </c>
      <c r="J20" s="194">
        <v>80</v>
      </c>
      <c r="K20" s="194">
        <v>24.5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510</v>
      </c>
      <c r="B22" s="193">
        <v>105</v>
      </c>
      <c r="C22" s="193">
        <v>8.4</v>
      </c>
      <c r="D22" s="194"/>
      <c r="E22" s="194"/>
      <c r="F22" s="193">
        <v>105</v>
      </c>
      <c r="G22" s="193">
        <v>8.4</v>
      </c>
      <c r="H22" s="194">
        <v>105</v>
      </c>
      <c r="I22" s="194">
        <v>8.4</v>
      </c>
      <c r="J22" s="194">
        <v>105</v>
      </c>
      <c r="K22" s="194">
        <v>8.4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4"/>
      <c r="E30" s="197">
        <f>E16+E25+E29</f>
        <v>40</v>
      </c>
      <c r="F30" s="214"/>
      <c r="G30" s="197">
        <f>G16+G25+G29</f>
        <v>78</v>
      </c>
      <c r="H30" s="214"/>
      <c r="I30" s="197">
        <f>I16+I25+I29</f>
        <v>156</v>
      </c>
      <c r="J30" s="21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487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40" t="s">
        <v>9</v>
      </c>
      <c r="B17" s="241"/>
      <c r="C17" s="241"/>
      <c r="D17" s="241"/>
      <c r="E17" s="241"/>
      <c r="F17" s="241"/>
      <c r="G17" s="241"/>
      <c r="H17" s="241"/>
      <c r="I17" s="242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43" t="s">
        <v>477</v>
      </c>
      <c r="B26" s="244"/>
      <c r="C26" s="244"/>
      <c r="D26" s="244"/>
      <c r="E26" s="244"/>
      <c r="F26" s="244"/>
      <c r="G26" s="244"/>
      <c r="H26" s="244"/>
      <c r="I26" s="245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31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B33" sqref="B3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23" t="s">
        <v>0</v>
      </c>
      <c r="B1" s="223"/>
      <c r="C1" s="223"/>
      <c r="D1" s="223"/>
      <c r="E1" s="223"/>
      <c r="F1" s="223"/>
      <c r="G1" s="223"/>
      <c r="H1" s="223"/>
      <c r="I1" s="223"/>
    </row>
    <row r="2" spans="1:12" ht="18.75" x14ac:dyDescent="0.3">
      <c r="A2" s="223" t="s">
        <v>1</v>
      </c>
      <c r="B2" s="223"/>
      <c r="C2" s="223"/>
      <c r="D2" s="223"/>
      <c r="E2" s="223"/>
      <c r="F2" s="223"/>
      <c r="G2" s="223"/>
      <c r="H2" s="223"/>
      <c r="I2" s="223"/>
    </row>
    <row r="3" spans="1:12" ht="15.75" x14ac:dyDescent="0.25">
      <c r="A3" s="246" t="s">
        <v>2</v>
      </c>
      <c r="B3" s="246"/>
      <c r="C3" s="246"/>
      <c r="D3" s="246"/>
      <c r="E3" s="246"/>
      <c r="F3" s="246"/>
      <c r="G3" s="246"/>
      <c r="H3" s="246"/>
      <c r="I3" s="246"/>
    </row>
    <row r="4" spans="1:12" ht="15.75" x14ac:dyDescent="0.25">
      <c r="A4" s="246" t="s">
        <v>3</v>
      </c>
      <c r="B4" s="246"/>
      <c r="C4" s="246"/>
      <c r="D4" s="246"/>
      <c r="E4" s="246"/>
      <c r="F4" s="246"/>
      <c r="G4" s="246"/>
      <c r="H4" s="246"/>
      <c r="I4" s="246"/>
    </row>
    <row r="5" spans="1:12" ht="15.75" x14ac:dyDescent="0.25">
      <c r="A5" s="247" t="s">
        <v>483</v>
      </c>
      <c r="B5" s="247"/>
      <c r="C5" s="247"/>
      <c r="D5" s="247"/>
      <c r="E5" s="247"/>
      <c r="F5" s="247"/>
      <c r="G5" s="247"/>
      <c r="H5" s="247"/>
      <c r="I5" s="247"/>
    </row>
    <row r="6" spans="1:12" ht="50.25" customHeight="1" x14ac:dyDescent="0.25">
      <c r="A6" s="248" t="s">
        <v>4</v>
      </c>
      <c r="B6" s="250" t="s">
        <v>480</v>
      </c>
      <c r="C6" s="251"/>
      <c r="D6" s="250" t="s">
        <v>479</v>
      </c>
      <c r="E6" s="251"/>
      <c r="F6" s="252" t="s">
        <v>481</v>
      </c>
      <c r="G6" s="252"/>
      <c r="H6" s="252" t="s">
        <v>482</v>
      </c>
      <c r="I6" s="252"/>
      <c r="J6" s="235" t="s">
        <v>486</v>
      </c>
      <c r="K6" s="236"/>
    </row>
    <row r="7" spans="1:12" ht="30" customHeight="1" x14ac:dyDescent="0.3">
      <c r="A7" s="249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37" t="s">
        <v>57</v>
      </c>
      <c r="B8" s="238"/>
      <c r="C8" s="238"/>
      <c r="D8" s="238"/>
      <c r="E8" s="238"/>
      <c r="F8" s="238"/>
      <c r="G8" s="238"/>
      <c r="H8" s="238"/>
      <c r="I8" s="239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40" t="s">
        <v>9</v>
      </c>
      <c r="B15" s="241"/>
      <c r="C15" s="241"/>
      <c r="D15" s="241"/>
      <c r="E15" s="241"/>
      <c r="F15" s="241"/>
      <c r="G15" s="241"/>
      <c r="H15" s="241"/>
      <c r="I15" s="242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 t="shared" ref="K23" si="2">SUM(K16:K22)</f>
        <v>91.000000000000014</v>
      </c>
    </row>
    <row r="24" spans="1:11" x14ac:dyDescent="0.25">
      <c r="A24" s="243" t="s">
        <v>477</v>
      </c>
      <c r="B24" s="244"/>
      <c r="C24" s="244"/>
      <c r="D24" s="244"/>
      <c r="E24" s="244"/>
      <c r="F24" s="244"/>
      <c r="G24" s="244"/>
      <c r="H24" s="244"/>
      <c r="I24" s="245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466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447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440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436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431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476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89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88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468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32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471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452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459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462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465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474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456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475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454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451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41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428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425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80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7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7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7" ht="18.75" x14ac:dyDescent="0.3">
      <c r="A6" s="228" t="s">
        <v>172</v>
      </c>
      <c r="B6" s="228"/>
      <c r="C6" s="228"/>
      <c r="D6" s="228"/>
      <c r="E6" s="228"/>
      <c r="F6" s="228"/>
      <c r="G6" s="228"/>
    </row>
    <row r="7" spans="1:7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7" ht="18.75" x14ac:dyDescent="0.3">
      <c r="A8" s="230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32" t="s">
        <v>57</v>
      </c>
      <c r="C9" s="233"/>
      <c r="D9" s="232" t="s">
        <v>9</v>
      </c>
      <c r="E9" s="234"/>
      <c r="F9" s="234"/>
      <c r="G9" s="233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7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7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7" ht="18.75" x14ac:dyDescent="0.3">
      <c r="A6" s="228" t="s">
        <v>66</v>
      </c>
      <c r="B6" s="228"/>
      <c r="C6" s="228"/>
      <c r="D6" s="228"/>
      <c r="E6" s="228"/>
      <c r="F6" s="228"/>
      <c r="G6" s="228"/>
    </row>
    <row r="7" spans="1:7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7" ht="18.75" x14ac:dyDescent="0.3">
      <c r="A8" s="230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32" t="s">
        <v>57</v>
      </c>
      <c r="C9" s="233"/>
      <c r="D9" s="232" t="s">
        <v>9</v>
      </c>
      <c r="E9" s="234"/>
      <c r="F9" s="234"/>
      <c r="G9" s="233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1:G1"/>
    <mergeCell ref="A2:G2"/>
    <mergeCell ref="A4:G4"/>
    <mergeCell ref="A5:G5"/>
    <mergeCell ref="A6:G6"/>
    <mergeCell ref="A7:A8"/>
    <mergeCell ref="D7:E7"/>
    <mergeCell ref="F7:G7"/>
    <mergeCell ref="B7:C7"/>
    <mergeCell ref="D9:G9"/>
    <mergeCell ref="B9:C9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10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10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343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339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417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23" t="s">
        <v>0</v>
      </c>
      <c r="B1" s="223"/>
      <c r="C1" s="223"/>
      <c r="D1" s="223"/>
      <c r="E1" s="223"/>
    </row>
    <row r="2" spans="1:5" ht="18.75" x14ac:dyDescent="0.3">
      <c r="A2" s="223" t="s">
        <v>1</v>
      </c>
      <c r="B2" s="223"/>
      <c r="C2" s="223"/>
      <c r="D2" s="223"/>
      <c r="E2" s="223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24" t="s">
        <v>2</v>
      </c>
      <c r="B4" s="224"/>
      <c r="C4" s="224"/>
      <c r="D4" s="224"/>
      <c r="E4" s="224"/>
    </row>
    <row r="5" spans="1:5" ht="18.75" x14ac:dyDescent="0.3">
      <c r="A5" s="224" t="s">
        <v>3</v>
      </c>
      <c r="B5" s="224"/>
      <c r="C5" s="224"/>
      <c r="D5" s="224"/>
      <c r="E5" s="224"/>
    </row>
    <row r="6" spans="1:5" ht="18.75" x14ac:dyDescent="0.3">
      <c r="A6" s="228" t="s">
        <v>53</v>
      </c>
      <c r="B6" s="228"/>
      <c r="C6" s="228"/>
      <c r="D6" s="228"/>
      <c r="E6" s="228"/>
    </row>
    <row r="7" spans="1:5" ht="18.75" x14ac:dyDescent="0.3">
      <c r="A7" s="229" t="s">
        <v>4</v>
      </c>
      <c r="B7" s="231" t="s">
        <v>12</v>
      </c>
      <c r="C7" s="231"/>
      <c r="D7" s="231" t="s">
        <v>13</v>
      </c>
      <c r="E7" s="231"/>
    </row>
    <row r="8" spans="1:5" ht="18.75" x14ac:dyDescent="0.3">
      <c r="A8" s="230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25" t="s">
        <v>9</v>
      </c>
      <c r="B9" s="226"/>
      <c r="C9" s="226"/>
      <c r="D9" s="226"/>
      <c r="E9" s="227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414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422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409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430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407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403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399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397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392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391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160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387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384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383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376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371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366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361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357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353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351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157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337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334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328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325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321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347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320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315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310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305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111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297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292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287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284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349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279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275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274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267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262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167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251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239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233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231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227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220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216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210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 t="s">
        <v>12</v>
      </c>
      <c r="E7" s="231"/>
      <c r="F7" s="231" t="s">
        <v>13</v>
      </c>
      <c r="G7" s="231"/>
    </row>
    <row r="8" spans="1:10" ht="18.75" x14ac:dyDescent="0.3">
      <c r="A8" s="230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206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/>
      <c r="E7" s="231"/>
      <c r="F7" s="231" t="s">
        <v>13</v>
      </c>
      <c r="G7" s="231"/>
    </row>
    <row r="8" spans="1:10" ht="18.75" x14ac:dyDescent="0.3">
      <c r="A8" s="230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23" t="s">
        <v>0</v>
      </c>
      <c r="B1" s="223"/>
      <c r="C1" s="223"/>
      <c r="D1" s="223"/>
      <c r="E1" s="223"/>
      <c r="F1" s="223"/>
      <c r="G1" s="223"/>
    </row>
    <row r="2" spans="1:10" ht="18.75" x14ac:dyDescent="0.3">
      <c r="A2" s="223" t="s">
        <v>1</v>
      </c>
      <c r="B2" s="223"/>
      <c r="C2" s="223"/>
      <c r="D2" s="223"/>
      <c r="E2" s="223"/>
      <c r="F2" s="223"/>
      <c r="G2" s="223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24" t="s">
        <v>2</v>
      </c>
      <c r="B4" s="224"/>
      <c r="C4" s="224"/>
      <c r="D4" s="224"/>
      <c r="E4" s="224"/>
      <c r="F4" s="224"/>
      <c r="G4" s="224"/>
    </row>
    <row r="5" spans="1:10" ht="18.75" x14ac:dyDescent="0.3">
      <c r="A5" s="224" t="s">
        <v>3</v>
      </c>
      <c r="B5" s="224"/>
      <c r="C5" s="224"/>
      <c r="D5" s="224"/>
      <c r="E5" s="224"/>
      <c r="F5" s="224"/>
      <c r="G5" s="224"/>
    </row>
    <row r="6" spans="1:10" ht="18.75" x14ac:dyDescent="0.3">
      <c r="A6" s="228" t="s">
        <v>199</v>
      </c>
      <c r="B6" s="228"/>
      <c r="C6" s="228"/>
      <c r="D6" s="228"/>
      <c r="E6" s="228"/>
      <c r="F6" s="228"/>
      <c r="G6" s="228"/>
    </row>
    <row r="7" spans="1:10" ht="18.75" x14ac:dyDescent="0.3">
      <c r="A7" s="229" t="s">
        <v>4</v>
      </c>
      <c r="B7" s="231"/>
      <c r="C7" s="231"/>
      <c r="D7" s="231"/>
      <c r="E7" s="231"/>
      <c r="F7" s="231" t="s">
        <v>13</v>
      </c>
      <c r="G7" s="231"/>
    </row>
    <row r="8" spans="1:10" ht="18.75" x14ac:dyDescent="0.3">
      <c r="A8" s="230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32" t="s">
        <v>57</v>
      </c>
      <c r="C9" s="233"/>
      <c r="D9" s="232" t="s">
        <v>9</v>
      </c>
      <c r="E9" s="234"/>
      <c r="F9" s="234"/>
      <c r="G9" s="233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115</vt:i4>
      </vt:variant>
      <vt:variant>
        <vt:lpstr>Именованные диапазоны</vt:lpstr>
      </vt:variant>
      <vt:variant>
        <vt:i4>9</vt:i4>
      </vt:variant>
    </vt:vector>
  </HeadingPairs>
  <TitlesOfParts>
    <vt:vector size="124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12 сент (4)</vt:lpstr>
      <vt:lpstr>14 сент (4)</vt:lpstr>
      <vt:lpstr>13 сент (3)</vt:lpstr>
      <vt:lpstr>10.10</vt:lpstr>
      <vt:lpstr>19 сент (4)</vt:lpstr>
      <vt:lpstr>16 сент (3)</vt:lpstr>
      <vt:lpstr>15 сент (2)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'10.10'!Область_печати</vt:lpstr>
      <vt:lpstr>'12 сент (4)'!Область_печати</vt:lpstr>
      <vt:lpstr>'13 сент (3)'!Область_печати</vt:lpstr>
      <vt:lpstr>'14 сент (4)'!Область_печати</vt:lpstr>
      <vt:lpstr>'15 сент (2)'!Область_печати</vt:lpstr>
      <vt:lpstr>'16 сент (3)'!Область_печати</vt:lpstr>
      <vt:lpstr>'19 сент (4)'!Область_печати</vt:lpstr>
      <vt:lpstr>'7 сент'!Область_печати</vt:lpstr>
      <vt:lpstr>'8 сент'!Область_печати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2022-10-09T10:38:38Z</dcterms:modified>
</cp:coreProperties>
</file>